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План" sheetId="1" r:id="rId1"/>
    <sheet name="титул" sheetId="2" r:id="rId2"/>
    <sheet name=" ОМТ 1" sheetId="3" r:id="rId3"/>
    <sheet name="ОМТ 2" sheetId="4" r:id="rId4"/>
    <sheet name=" ЛВ1" sheetId="5" r:id="rId5"/>
    <sheet name="ЛВ 2" sheetId="6" r:id="rId6"/>
    <sheet name="Лист3 (2)" sheetId="7" state="hidden" r:id="rId7"/>
    <sheet name="Лист2" sheetId="8" state="hidden" r:id="rId8"/>
  </sheets>
  <definedNames>
    <definedName name="_xlnm.Print_Titles" localSheetId="6">'Лист3 (2)'!$8:$8</definedName>
    <definedName name="_xlnm.Print_Titles" localSheetId="0">'План'!$8:$8</definedName>
    <definedName name="_xlnm.Print_Area" localSheetId="4">' ЛВ1'!$A$1:$AB$16</definedName>
    <definedName name="_xlnm.Print_Area" localSheetId="2">' ОМТ 1'!$A$1:$AB$14</definedName>
    <definedName name="_xlnm.Print_Area" localSheetId="5">'ЛВ 2'!$A$1:$AB$18</definedName>
    <definedName name="_xlnm.Print_Area" localSheetId="7">'Лист2'!$A$1:$J$14</definedName>
    <definedName name="_xlnm.Print_Area" localSheetId="6">'Лист3 (2)'!$A$1:$AB$81</definedName>
    <definedName name="_xlnm.Print_Area" localSheetId="3">'ОМТ 2'!$A$1:$AB$17</definedName>
    <definedName name="_xlnm.Print_Area" localSheetId="0">'План'!$A$1:$AB$83</definedName>
    <definedName name="_xlnm.Print_Area" localSheetId="1">'титул'!$A$1:$BB$27</definedName>
  </definedNames>
  <calcPr fullCalcOnLoad="1"/>
</workbook>
</file>

<file path=xl/sharedStrings.xml><?xml version="1.0" encoding="utf-8"?>
<sst xmlns="http://schemas.openxmlformats.org/spreadsheetml/2006/main" count="776" uniqueCount="272">
  <si>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</si>
  <si>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</si>
  <si>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</si>
  <si>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</si>
  <si>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</si>
  <si>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</si>
  <si>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</si>
  <si>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</si>
  <si>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</si>
  <si>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</si>
  <si>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</si>
  <si>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</si>
  <si>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</si>
  <si>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</si>
  <si>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</si>
  <si>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Дипломні проекти</t>
  </si>
  <si>
    <t>Канікули</t>
  </si>
  <si>
    <t>Донбаська державна машинобудівна академія</t>
  </si>
  <si>
    <t>С</t>
  </si>
  <si>
    <t>Практика</t>
  </si>
  <si>
    <t>П</t>
  </si>
  <si>
    <t>Державна атестація</t>
  </si>
  <si>
    <t>Дипломне проектування</t>
  </si>
  <si>
    <t>Екзамени</t>
  </si>
  <si>
    <t>Всього</t>
  </si>
  <si>
    <t>Тижнів</t>
  </si>
  <si>
    <t>№ п/п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</si>
  <si>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</si>
  <si>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</si>
  <si>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</si>
  <si>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</si>
  <si>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Разом:</t>
  </si>
  <si>
    <t>Охорона праці в галузі</t>
  </si>
  <si>
    <t>Ректор __________________</t>
  </si>
  <si>
    <t>Н</t>
  </si>
  <si>
    <t>Настановна сесія</t>
  </si>
  <si>
    <t xml:space="preserve">лекції </t>
  </si>
  <si>
    <t>лабораторні</t>
  </si>
  <si>
    <t>практичні</t>
  </si>
  <si>
    <t>Триместр</t>
  </si>
  <si>
    <t>Переддипломна практика</t>
  </si>
  <si>
    <t>Захист дипломного проекту (роботи)</t>
  </si>
  <si>
    <t>кількість тижнів у триместрі</t>
  </si>
  <si>
    <t>Цивільний захист</t>
  </si>
  <si>
    <t>ЗД</t>
  </si>
  <si>
    <t>Захист дипломного проекту</t>
  </si>
  <si>
    <t>Разом за п.1.1:</t>
  </si>
  <si>
    <t>Разом за п.1.2:</t>
  </si>
  <si>
    <t>Міністерство освіти і науки України</t>
  </si>
  <si>
    <t>НАВЧАЛЬНИЙ ПЛАН</t>
  </si>
  <si>
    <t>II. ЗВЕДЕНІ ДАНІ ПРО БЮДЖЕТ ЧАСУ (в тижнях)</t>
  </si>
  <si>
    <t>III. ДЕРЖАВНА АТЕСТАЦІЯ</t>
  </si>
  <si>
    <t>IV. ПРАКТИКА</t>
  </si>
  <si>
    <t>Види практики</t>
  </si>
  <si>
    <t>Випускна робота</t>
  </si>
  <si>
    <r>
      <t xml:space="preserve">форма навчання:    </t>
    </r>
    <r>
      <rPr>
        <b/>
        <sz val="14"/>
        <rFont val="Times New Roman"/>
        <family val="1"/>
      </rPr>
      <t xml:space="preserve">заочна </t>
    </r>
  </si>
  <si>
    <t>12/4</t>
  </si>
  <si>
    <t>I. Графік навчального процесу</t>
  </si>
  <si>
    <t>Усього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</si>
  <si>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</si>
  <si>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</si>
  <si>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</si>
  <si>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Переддипломна</t>
  </si>
  <si>
    <t>Дипломний проект</t>
  </si>
  <si>
    <t>Розподіл за триместрами</t>
  </si>
  <si>
    <t>курсові</t>
  </si>
  <si>
    <t>екзамени</t>
  </si>
  <si>
    <t>заліки</t>
  </si>
  <si>
    <t>проекти</t>
  </si>
  <si>
    <t>роботи</t>
  </si>
  <si>
    <t>Кількість годин</t>
  </si>
  <si>
    <t>загальний обсяг</t>
  </si>
  <si>
    <t>всього</t>
  </si>
  <si>
    <t>аудиторні</t>
  </si>
  <si>
    <t>самостійна робота</t>
  </si>
  <si>
    <t>у тому числі:</t>
  </si>
  <si>
    <t>Розподіл годин на тиждень за курсами і триместрами</t>
  </si>
  <si>
    <t>НАЗВА НАВЧАЛЬНОЇ ДИСЦИПЛІНИ</t>
  </si>
  <si>
    <t>на основі ОПП підготовки бакалавра</t>
  </si>
  <si>
    <t xml:space="preserve">Позначення: Н – настановна сесія; С – екзаменаційна сесія; П – практика; К – канікули; Д– дипломне проектування; ЗД – захист дипломного проекту </t>
  </si>
  <si>
    <t>Виконання дипломн. проекту</t>
  </si>
  <si>
    <t>Держ. атест.</t>
  </si>
  <si>
    <t>Назва
 практики</t>
  </si>
  <si>
    <t>Кількість кредитів ЄКТС</t>
  </si>
  <si>
    <t>1 курс</t>
  </si>
  <si>
    <r>
      <t>__________(</t>
    </r>
    <r>
      <rPr>
        <u val="single"/>
        <sz val="14"/>
        <rFont val="Times New Roman"/>
        <family val="1"/>
      </rPr>
      <t>Ковальов В.Д.)</t>
    </r>
  </si>
  <si>
    <t xml:space="preserve">       II. ЗВЕДЕНІ ДАНІ ПРО БЮДЖЕТ ЧАСУ, тижні                                         ІІІ. ПРАКТИКА                            IV. ДЕРЖАВНА АТЕСТАЦІЯ</t>
  </si>
  <si>
    <t>1.2.1</t>
  </si>
  <si>
    <t>2.1</t>
  </si>
  <si>
    <t>2.2</t>
  </si>
  <si>
    <t>3.1</t>
  </si>
  <si>
    <t>Декан ФЕМ</t>
  </si>
  <si>
    <t>Є.В. Мироненко</t>
  </si>
  <si>
    <t>4/4</t>
  </si>
  <si>
    <t>К</t>
  </si>
  <si>
    <t>1 ОБОВ'ЯЗКОВІ НАВЧАЛЬНІ ДИСЦИПЛІНИ</t>
  </si>
  <si>
    <t>Охорона праці в галузі та цивільний захист</t>
  </si>
  <si>
    <t>1.2 Дисципліни природничо-наукової (фундаментальної) підготовки</t>
  </si>
  <si>
    <t>1.2.1.1</t>
  </si>
  <si>
    <t>1.2.1.2</t>
  </si>
  <si>
    <t>1.3.1</t>
  </si>
  <si>
    <t>1.3.2</t>
  </si>
  <si>
    <t>1.3.3</t>
  </si>
  <si>
    <t>1.3.5</t>
  </si>
  <si>
    <r>
      <t xml:space="preserve">підготовки: </t>
    </r>
    <r>
      <rPr>
        <b/>
        <sz val="14"/>
        <rFont val="Times New Roman"/>
        <family val="1"/>
      </rPr>
      <t>магістра</t>
    </r>
  </si>
  <si>
    <t>Строк навчання  -  1,5 роки</t>
  </si>
  <si>
    <t>2 курс</t>
  </si>
  <si>
    <t>1.1.1</t>
  </si>
  <si>
    <t>Іноземна мова (за професійним спрямуванням)</t>
  </si>
  <si>
    <t>1.1.1.1</t>
  </si>
  <si>
    <t>1.1.1.2</t>
  </si>
  <si>
    <t>1.1.1.3</t>
  </si>
  <si>
    <t>1.2.2</t>
  </si>
  <si>
    <t>2 ДИСЦИПЛІНИ ВІЛЬНОГО ВИБОРУ</t>
  </si>
  <si>
    <t>1.3.1.1</t>
  </si>
  <si>
    <t>1.3.1.2</t>
  </si>
  <si>
    <t>2.1.1</t>
  </si>
  <si>
    <t>2.1.2</t>
  </si>
  <si>
    <t>2.1.3</t>
  </si>
  <si>
    <t>Разом за п.1.3:</t>
  </si>
  <si>
    <t>4/0</t>
  </si>
  <si>
    <t>Разом за п.2.1:</t>
  </si>
  <si>
    <t>8/4</t>
  </si>
  <si>
    <t>1.1 Соціально-гуманітарні дисципліни</t>
  </si>
  <si>
    <t>Інтелектуальна власність та принципи організації наукових досліджень</t>
  </si>
  <si>
    <t>Інтелектуальна власність</t>
  </si>
  <si>
    <t xml:space="preserve">Методика та організація наукових досліджень </t>
  </si>
  <si>
    <t>1.2.2.1</t>
  </si>
  <si>
    <t>1.2.2.2</t>
  </si>
  <si>
    <t>1.2.3</t>
  </si>
  <si>
    <t>галузь знань: 13 "Механічна інженерія"</t>
  </si>
  <si>
    <t>спеціальність: 136 "Металургія"</t>
  </si>
  <si>
    <t>2.1 Дисципліни каф. ОМТ</t>
  </si>
  <si>
    <t>Проектування оснастки</t>
  </si>
  <si>
    <t>Спеціальні види ОМТ</t>
  </si>
  <si>
    <t>Технологія ковальсько-штампувального виробництва (ХОШ)</t>
  </si>
  <si>
    <r>
      <t xml:space="preserve">Технологія ковальсько-штампувального виробництва.  </t>
    </r>
    <r>
      <rPr>
        <i/>
        <sz val="12"/>
        <rFont val="Times New Roman"/>
        <family val="1"/>
      </rPr>
      <t>Курсовий проект</t>
    </r>
  </si>
  <si>
    <t>Проектування цехів та ліній ОМТ</t>
  </si>
  <si>
    <t>Основи теорії керування якістю технологічних систем</t>
  </si>
  <si>
    <t>10/8</t>
  </si>
  <si>
    <t>16/8</t>
  </si>
  <si>
    <t>ЗАГАЛЬНА КІЛЬКІСТЬ (спец. ОМТ):</t>
  </si>
  <si>
    <t>3 ПРАКТИЧНА ПІДГОТОВКА</t>
  </si>
  <si>
    <t>4 ДЕРЖАВНА АТЕСТАЦІЯ</t>
  </si>
  <si>
    <t>Завідувач кафедри ОМТ</t>
  </si>
  <si>
    <t>І.С. Алієв</t>
  </si>
  <si>
    <t>2.Ливарне виробництво чорних і кольорових металів і сплавів</t>
  </si>
  <si>
    <t>Дисципліни каф. ТОЛВ</t>
  </si>
  <si>
    <t>2.3.1</t>
  </si>
  <si>
    <t>Кристалізація та властивості металів та сплавів</t>
  </si>
  <si>
    <t>2.3.1.1</t>
  </si>
  <si>
    <t>Кристалізація та властивості сталі у виливках</t>
  </si>
  <si>
    <t>2.3.1.2</t>
  </si>
  <si>
    <t>Кристалізація та властивості чавуну у виливках</t>
  </si>
  <si>
    <t>2.3.1.3</t>
  </si>
  <si>
    <t>Кристалізація та властивості кольорових металів та сплавів у виливках</t>
  </si>
  <si>
    <t>2.3.2</t>
  </si>
  <si>
    <t>Прогресивні методи плавки та литва</t>
  </si>
  <si>
    <t>2.3.3</t>
  </si>
  <si>
    <t>САПР ливарної технології</t>
  </si>
  <si>
    <t>2.3.4</t>
  </si>
  <si>
    <t>Спеціальні та особливі види литва</t>
  </si>
  <si>
    <t>Разом п.2.3.1</t>
  </si>
  <si>
    <t xml:space="preserve">Проектування ливарних цехів </t>
  </si>
  <si>
    <t>Проектування ливарних цехів (к.п.)</t>
  </si>
  <si>
    <t>Конструювання литих виробів</t>
  </si>
  <si>
    <t>Проектування технологій виготовлення художніх виливків та ювелірних виробів</t>
  </si>
  <si>
    <t>2.3.5</t>
  </si>
  <si>
    <t>Синтез ювелірних ливарних сплавів</t>
  </si>
  <si>
    <t>2.3.6</t>
  </si>
  <si>
    <t>Технологія виготовлення виливків для металургії та машинобудування</t>
  </si>
  <si>
    <t>0/4</t>
  </si>
  <si>
    <t>8/0</t>
  </si>
  <si>
    <t>Разом п. 2.3</t>
  </si>
  <si>
    <t>Зав.кафедри ТОЛВ</t>
  </si>
  <si>
    <t>М.А. Турчанін</t>
  </si>
  <si>
    <t>ЗАГАЛЬНА КІЛЬКІСТЬ (спец. ЛВ):</t>
  </si>
  <si>
    <t>Настановна  сесія</t>
  </si>
  <si>
    <t>Екзаменаційна сесія</t>
  </si>
  <si>
    <t>16/0</t>
  </si>
  <si>
    <t xml:space="preserve"> 8/0</t>
  </si>
  <si>
    <t xml:space="preserve"> 4/0</t>
  </si>
  <si>
    <t>8/2</t>
  </si>
  <si>
    <t>20/4</t>
  </si>
  <si>
    <t>12/2</t>
  </si>
  <si>
    <t>4/2</t>
  </si>
  <si>
    <t>0/2</t>
  </si>
  <si>
    <t>0/6</t>
  </si>
  <si>
    <t>0/8</t>
  </si>
  <si>
    <t>16/4</t>
  </si>
  <si>
    <t>8</t>
  </si>
  <si>
    <t>28/0</t>
  </si>
  <si>
    <t>32/4</t>
  </si>
  <si>
    <t>16/6</t>
  </si>
  <si>
    <t>40/6</t>
  </si>
  <si>
    <t>28/8</t>
  </si>
  <si>
    <t>16/12</t>
  </si>
  <si>
    <t>САПР технологій та оснастки</t>
  </si>
  <si>
    <t>Розрахунки процесів ОМТ. МСЕ</t>
  </si>
  <si>
    <t>НДРС. Експериментально-аналітичні методи досліджень</t>
  </si>
  <si>
    <t>V. ПЛАН НАВЧАЛЬНОГО ПРОЦЕСУ на 2017/2018 навч. рік (заочн. форма)</t>
  </si>
  <si>
    <t>спеціалізація: 1.Комп’ютерне проектування процесів обробки металів тиском</t>
  </si>
  <si>
    <t>ЗАТВЕРДЖЕНО</t>
  </si>
  <si>
    <t>Кваліфікація: магістр з металургії</t>
  </si>
  <si>
    <t>20/6</t>
  </si>
  <si>
    <t>24/10</t>
  </si>
  <si>
    <t>20/2</t>
  </si>
  <si>
    <t>40/8</t>
  </si>
  <si>
    <t>48/14</t>
  </si>
  <si>
    <t>K</t>
  </si>
  <si>
    <t>C</t>
  </si>
  <si>
    <t>Cеместр</t>
  </si>
  <si>
    <t>Семестр</t>
  </si>
  <si>
    <t>44/6</t>
  </si>
  <si>
    <t>56/12</t>
  </si>
  <si>
    <t>2.1  Дисципліни каф. ОМТ</t>
  </si>
  <si>
    <t>36/14</t>
  </si>
  <si>
    <t>2.1.1.1</t>
  </si>
  <si>
    <t>2.1.1.2</t>
  </si>
  <si>
    <t>2.1.4</t>
  </si>
  <si>
    <t>2.1.5</t>
  </si>
  <si>
    <t>2.1.6</t>
  </si>
  <si>
    <t>2.1.7</t>
  </si>
  <si>
    <t xml:space="preserve"> 0/12</t>
  </si>
  <si>
    <t>56/0</t>
  </si>
  <si>
    <t>2.2 Дисципліни каф. ТОЛВ</t>
  </si>
  <si>
    <t>2.2.1</t>
  </si>
  <si>
    <t>2.2.1.1</t>
  </si>
  <si>
    <t>2.2.1.2</t>
  </si>
  <si>
    <t>2.2.1.3</t>
  </si>
  <si>
    <t>2.2.2</t>
  </si>
  <si>
    <t>2.2.3</t>
  </si>
  <si>
    <t>2.2.4</t>
  </si>
  <si>
    <t>Разом п.2.2.1</t>
  </si>
  <si>
    <t>72/0</t>
  </si>
  <si>
    <t>0/12</t>
  </si>
  <si>
    <t>84/0</t>
  </si>
  <si>
    <t>12/12</t>
  </si>
  <si>
    <t>8/10</t>
  </si>
  <si>
    <t>26/10</t>
  </si>
  <si>
    <t xml:space="preserve"> 8/10</t>
  </si>
  <si>
    <t>16/10</t>
  </si>
  <si>
    <t>Розподіл годин на тиждень за курсами і семестрами</t>
  </si>
  <si>
    <t>Розподіл за семестрами</t>
  </si>
  <si>
    <t>2/0</t>
  </si>
  <si>
    <t>П.Г. Агравал</t>
  </si>
  <si>
    <t>Директор ЦДЗО</t>
  </si>
  <si>
    <t>М.М. Федоров</t>
  </si>
  <si>
    <t>кількість тижнів у семестрі</t>
  </si>
  <si>
    <t>2.2.3.1</t>
  </si>
  <si>
    <t>44/0</t>
  </si>
  <si>
    <t>Проектування технології виливків СОВЛ</t>
  </si>
  <si>
    <t>Синтез ливарних сплавів</t>
  </si>
  <si>
    <t>Моделювання та оптимальні технологічні системи</t>
  </si>
  <si>
    <t>24/8</t>
  </si>
  <si>
    <t>24/6</t>
  </si>
  <si>
    <t>CAD-CAЕ системи у ливарному виробництві</t>
  </si>
  <si>
    <t>24/0</t>
  </si>
  <si>
    <t>В.о.зав.кафедри ТОЛВ</t>
  </si>
  <si>
    <t>V. ПЛАН НАВЧАЛЬНОГО ПРОЦЕСУ на 2018/2019 навч. рік (заочн. форма)</t>
  </si>
  <si>
    <t>16/2</t>
  </si>
  <si>
    <t xml:space="preserve">                     </t>
  </si>
  <si>
    <t>тм</t>
  </si>
  <si>
    <t>апп</t>
  </si>
  <si>
    <t>на засіданні Вченої ради 
протокол №8 від 29 березня 2018 р.</t>
  </si>
  <si>
    <t>викладач</t>
  </si>
  <si>
    <t>Разом</t>
  </si>
  <si>
    <t>ЛВ-18-1зм, 1 семестр, 2018/2019 навч. рік (заочн. форма)</t>
  </si>
  <si>
    <r>
      <t xml:space="preserve">Технологія ковальсько-штампувального виробництва.  </t>
    </r>
    <r>
      <rPr>
        <i/>
        <sz val="14"/>
        <rFont val="Times New Roman"/>
        <family val="1"/>
      </rPr>
      <t>Курсовий проект</t>
    </r>
  </si>
  <si>
    <t>ЛВ-18-1зм, 2 семестр, 2018/2019 навч. рік (заочн. форма)</t>
  </si>
  <si>
    <t>ОМТ-18-1зм, 1 семестр, 2018/2019 навч. рік (заочн. форма)</t>
  </si>
  <si>
    <t>ОМТ-18-1зм, 2 семестр, 2018/2019 навч. рік (заочн. форма)</t>
  </si>
</sst>
</file>

<file path=xl/styles.xml><?xml version="1.0" encoding="utf-8"?>
<styleSheet xmlns="http://schemas.openxmlformats.org/spreadsheetml/2006/main">
  <numFmts count="53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-;\-* #,##0_-;\ &quot;&quot;_-;_-@_-"/>
    <numFmt numFmtId="197" formatCode="#,##0;\-* #,##0_-;\ &quot;&quot;_-;_-@_-"/>
    <numFmt numFmtId="198" formatCode="0.0"/>
    <numFmt numFmtId="199" formatCode="#,##0.0;\-* #,##0.0_-;\ &quot;&quot;_-;_-@_-"/>
    <numFmt numFmtId="200" formatCode="#,##0.0_-;\-* #,##0.0_-;\ &quot;&quot;_-;_-@_-"/>
    <numFmt numFmtId="201" formatCode="#,##0.00_-;\-* #,##0.00_-;\ &quot;&quot;_-;_-@_-"/>
    <numFmt numFmtId="202" formatCode="#,##0.00;\-* #,##0.00_-;\ &quot;&quot;_-;_-@_-"/>
    <numFmt numFmtId="203" formatCode="#,##0.0_ ;\-#,##0.0\ "/>
    <numFmt numFmtId="204" formatCode="#,##0_-;\-* #,##0_-;\ _-;_-@_-"/>
    <numFmt numFmtId="205" formatCode="#,##0;\-* #,##0_-;\ _-;_-@_-"/>
    <numFmt numFmtId="206" formatCode="[$-FC19]d\ mmmm\ yyyy\ &quot;г.&quot;"/>
    <numFmt numFmtId="207" formatCode="#,##0.0;\-* #,##0.0_-;\ _-;_-@_-"/>
    <numFmt numFmtId="208" formatCode="#,##0&quot;р.&quot;"/>
  </numFmts>
  <fonts count="8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u val="single"/>
      <sz val="14"/>
      <name val="Times New Roman"/>
      <family val="1"/>
    </font>
    <font>
      <sz val="14"/>
      <color indexed="8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b/>
      <sz val="18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i/>
      <sz val="12"/>
      <name val="Times New Roman"/>
      <family val="1"/>
    </font>
    <font>
      <b/>
      <i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2"/>
      <name val="Times New Roman Cyr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Arial Cyr"/>
      <family val="0"/>
    </font>
    <font>
      <i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40"/>
      <name val="Times New Roman"/>
      <family val="1"/>
    </font>
    <font>
      <b/>
      <i/>
      <sz val="10"/>
      <color indexed="40"/>
      <name val="Arial Cyr"/>
      <family val="0"/>
    </font>
    <font>
      <sz val="10"/>
      <color indexed="40"/>
      <name val="Arial Cyr"/>
      <family val="0"/>
    </font>
    <font>
      <b/>
      <sz val="12"/>
      <color indexed="40"/>
      <name val="Times New Roman"/>
      <family val="1"/>
    </font>
    <font>
      <sz val="14"/>
      <color indexed="40"/>
      <name val="Times New Roman"/>
      <family val="1"/>
    </font>
    <font>
      <b/>
      <i/>
      <sz val="14"/>
      <color indexed="40"/>
      <name val="Arial Cyr"/>
      <family val="0"/>
    </font>
    <font>
      <sz val="14"/>
      <color indexed="40"/>
      <name val="Arial Cyr"/>
      <family val="0"/>
    </font>
    <font>
      <b/>
      <sz val="14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  <font>
      <b/>
      <i/>
      <sz val="10"/>
      <color rgb="FF00B0F0"/>
      <name val="Arial Cyr"/>
      <family val="0"/>
    </font>
    <font>
      <sz val="10"/>
      <color rgb="FF00B0F0"/>
      <name val="Arial Cyr"/>
      <family val="0"/>
    </font>
    <font>
      <b/>
      <sz val="12"/>
      <color rgb="FF00B0F0"/>
      <name val="Times New Roman"/>
      <family val="1"/>
    </font>
    <font>
      <sz val="14"/>
      <color rgb="FF00B0F0"/>
      <name val="Times New Roman"/>
      <family val="1"/>
    </font>
    <font>
      <b/>
      <i/>
      <sz val="14"/>
      <color rgb="FF00B0F0"/>
      <name val="Arial Cyr"/>
      <family val="0"/>
    </font>
    <font>
      <sz val="14"/>
      <color rgb="FF00B0F0"/>
      <name val="Arial Cyr"/>
      <family val="0"/>
    </font>
    <font>
      <b/>
      <sz val="14"/>
      <color rgb="FF00B0F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>
        <color indexed="8"/>
      </right>
      <top style="thin">
        <color indexed="8"/>
      </top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medium"/>
      <top style="thin"/>
      <bottom style="thin">
        <color indexed="8"/>
      </bottom>
    </border>
    <border>
      <left style="thin"/>
      <right style="medium"/>
      <top style="thin">
        <color indexed="8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2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96" fontId="9" fillId="0" borderId="0" xfId="0" applyNumberFormat="1" applyFont="1" applyFill="1" applyBorder="1" applyAlignment="1" applyProtection="1">
      <alignment vertical="center"/>
      <protection/>
    </xf>
    <xf numFmtId="196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96" fontId="2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196" fontId="9" fillId="0" borderId="0" xfId="0" applyNumberFormat="1" applyFont="1" applyFill="1" applyBorder="1" applyAlignment="1" applyProtection="1">
      <alignment horizontal="left" vertical="center" wrapText="1"/>
      <protection/>
    </xf>
    <xf numFmtId="196" fontId="9" fillId="0" borderId="0" xfId="0" applyNumberFormat="1" applyFont="1" applyFill="1" applyBorder="1" applyAlignment="1" applyProtection="1">
      <alignment horizontal="center" vertical="center"/>
      <protection/>
    </xf>
    <xf numFmtId="196" fontId="2" fillId="0" borderId="0" xfId="0" applyNumberFormat="1" applyFont="1" applyFill="1" applyBorder="1" applyAlignment="1" applyProtection="1">
      <alignment horizontal="center" vertical="center" wrapText="1"/>
      <protection/>
    </xf>
    <xf numFmtId="196" fontId="2" fillId="0" borderId="10" xfId="0" applyNumberFormat="1" applyFont="1" applyFill="1" applyBorder="1" applyAlignment="1" applyProtection="1">
      <alignment horizontal="center" vertical="center"/>
      <protection/>
    </xf>
    <xf numFmtId="197" fontId="2" fillId="0" borderId="10" xfId="0" applyNumberFormat="1" applyFont="1" applyFill="1" applyBorder="1" applyAlignment="1" applyProtection="1">
      <alignment horizontal="center" vertical="center"/>
      <protection/>
    </xf>
    <xf numFmtId="196" fontId="2" fillId="0" borderId="0" xfId="0" applyNumberFormat="1" applyFont="1" applyFill="1" applyBorder="1" applyAlignment="1" applyProtection="1">
      <alignment horizontal="center" vertical="center"/>
      <protection/>
    </xf>
    <xf numFmtId="196" fontId="2" fillId="0" borderId="0" xfId="0" applyNumberFormat="1" applyFont="1" applyFill="1" applyBorder="1" applyAlignment="1" applyProtection="1">
      <alignment horizontal="center" vertical="center" wrapText="1"/>
      <protection/>
    </xf>
    <xf numFmtId="196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196" fontId="2" fillId="0" borderId="12" xfId="0" applyNumberFormat="1" applyFont="1" applyFill="1" applyBorder="1" applyAlignment="1" applyProtection="1">
      <alignment horizontal="center" vertical="center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196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96" fontId="2" fillId="0" borderId="0" xfId="0" applyNumberFormat="1" applyFont="1" applyFill="1" applyBorder="1" applyAlignment="1" applyProtection="1">
      <alignment vertical="center"/>
      <protection/>
    </xf>
    <xf numFmtId="196" fontId="7" fillId="0" borderId="0" xfId="0" applyNumberFormat="1" applyFont="1" applyFill="1" applyBorder="1" applyAlignment="1" applyProtection="1">
      <alignment vertical="center"/>
      <protection/>
    </xf>
    <xf numFmtId="197" fontId="7" fillId="0" borderId="10" xfId="0" applyNumberFormat="1" applyFont="1" applyFill="1" applyBorder="1" applyAlignment="1" applyProtection="1">
      <alignment horizontal="center" vertical="center"/>
      <protection/>
    </xf>
    <xf numFmtId="196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center" wrapText="1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horizontal="left" vertical="center" wrapText="1"/>
    </xf>
    <xf numFmtId="196" fontId="2" fillId="0" borderId="13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" fontId="6" fillId="0" borderId="0" xfId="0" applyNumberFormat="1" applyFont="1" applyAlignment="1">
      <alignment/>
    </xf>
    <xf numFmtId="0" fontId="0" fillId="0" borderId="0" xfId="0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8" fillId="0" borderId="0" xfId="53" applyFont="1">
      <alignment/>
      <protection/>
    </xf>
    <xf numFmtId="0" fontId="18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17" fillId="0" borderId="0" xfId="53" applyFont="1">
      <alignment/>
      <protection/>
    </xf>
    <xf numFmtId="0" fontId="20" fillId="0" borderId="0" xfId="53" applyFont="1">
      <alignment/>
      <protection/>
    </xf>
    <xf numFmtId="0" fontId="19" fillId="0" borderId="0" xfId="53" applyFont="1">
      <alignment/>
      <protection/>
    </xf>
    <xf numFmtId="49" fontId="8" fillId="0" borderId="0" xfId="53" applyNumberFormat="1" applyFont="1" applyBorder="1" applyAlignment="1">
      <alignment horizontal="right" vertical="center"/>
      <protection/>
    </xf>
    <xf numFmtId="49" fontId="18" fillId="0" borderId="0" xfId="0" applyNumberFormat="1" applyFont="1" applyBorder="1" applyAlignment="1">
      <alignment horizontal="right" vertical="center"/>
    </xf>
    <xf numFmtId="0" fontId="6" fillId="0" borderId="0" xfId="53" applyFont="1" applyBorder="1" applyAlignment="1">
      <alignment horizontal="right" vertical="center"/>
      <protection/>
    </xf>
    <xf numFmtId="49" fontId="6" fillId="0" borderId="0" xfId="53" applyNumberFormat="1" applyFont="1" applyBorder="1" applyAlignment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6" fillId="0" borderId="0" xfId="53" applyFont="1" applyBorder="1" applyAlignment="1">
      <alignment horizontal="center" vertical="center" wrapText="1"/>
      <protection/>
    </xf>
    <xf numFmtId="0" fontId="18" fillId="0" borderId="0" xfId="0" applyFont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196" fontId="2" fillId="0" borderId="21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 wrapText="1"/>
    </xf>
    <xf numFmtId="0" fontId="2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96" fontId="2" fillId="0" borderId="20" xfId="0" applyNumberFormat="1" applyFont="1" applyFill="1" applyBorder="1" applyAlignment="1" applyProtection="1">
      <alignment horizontal="center" vertical="center"/>
      <protection/>
    </xf>
    <xf numFmtId="196" fontId="2" fillId="0" borderId="22" xfId="0" applyNumberFormat="1" applyFont="1" applyFill="1" applyBorder="1" applyAlignment="1" applyProtection="1">
      <alignment horizontal="center" vertical="center"/>
      <protection/>
    </xf>
    <xf numFmtId="196" fontId="2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24" xfId="0" applyFont="1" applyBorder="1" applyAlignment="1">
      <alignment horizontal="center"/>
    </xf>
    <xf numFmtId="49" fontId="2" fillId="0" borderId="25" xfId="0" applyNumberFormat="1" applyFont="1" applyFill="1" applyBorder="1" applyAlignment="1" applyProtection="1">
      <alignment horizontal="center" vertical="center"/>
      <protection/>
    </xf>
    <xf numFmtId="196" fontId="2" fillId="0" borderId="21" xfId="0" applyNumberFormat="1" applyFont="1" applyFill="1" applyBorder="1" applyAlignment="1" applyProtection="1">
      <alignment vertical="center"/>
      <protection/>
    </xf>
    <xf numFmtId="49" fontId="2" fillId="0" borderId="26" xfId="0" applyNumberFormat="1" applyFont="1" applyBorder="1" applyAlignment="1">
      <alignment horizontal="center" vertical="center" wrapText="1"/>
    </xf>
    <xf numFmtId="204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7" fillId="0" borderId="28" xfId="0" applyNumberFormat="1" applyFont="1" applyFill="1" applyBorder="1" applyAlignment="1" applyProtection="1">
      <alignment horizontal="center" vertical="center"/>
      <protection/>
    </xf>
    <xf numFmtId="1" fontId="7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204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196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196" fontId="2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Border="1" applyAlignment="1">
      <alignment horizontal="center" vertical="center"/>
    </xf>
    <xf numFmtId="198" fontId="7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1" fontId="7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5" xfId="0" applyFont="1" applyBorder="1" applyAlignment="1">
      <alignment horizontal="center" vertical="center" wrapText="1"/>
    </xf>
    <xf numFmtId="197" fontId="7" fillId="0" borderId="36" xfId="0" applyNumberFormat="1" applyFont="1" applyFill="1" applyBorder="1" applyAlignment="1" applyProtection="1">
      <alignment horizontal="center" vertical="center"/>
      <protection/>
    </xf>
    <xf numFmtId="0" fontId="7" fillId="0" borderId="36" xfId="0" applyNumberFormat="1" applyFont="1" applyFill="1" applyBorder="1" applyAlignment="1" applyProtection="1">
      <alignment horizontal="center" vertical="center"/>
      <protection/>
    </xf>
    <xf numFmtId="49" fontId="2" fillId="0" borderId="36" xfId="0" applyNumberFormat="1" applyFont="1" applyBorder="1" applyAlignment="1">
      <alignment horizontal="center" vertical="center" wrapText="1"/>
    </xf>
    <xf numFmtId="204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198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>
      <alignment horizontal="center" vertical="center"/>
    </xf>
    <xf numFmtId="196" fontId="7" fillId="0" borderId="37" xfId="0" applyNumberFormat="1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197" fontId="7" fillId="0" borderId="39" xfId="0" applyNumberFormat="1" applyFont="1" applyFill="1" applyBorder="1" applyAlignment="1" applyProtection="1">
      <alignment horizontal="center" vertical="center"/>
      <protection/>
    </xf>
    <xf numFmtId="197" fontId="7" fillId="0" borderId="37" xfId="0" applyNumberFormat="1" applyFont="1" applyFill="1" applyBorder="1" applyAlignment="1" applyProtection="1">
      <alignment horizontal="center" vertical="center"/>
      <protection/>
    </xf>
    <xf numFmtId="49" fontId="2" fillId="0" borderId="42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196" fontId="9" fillId="0" borderId="21" xfId="0" applyNumberFormat="1" applyFont="1" applyFill="1" applyBorder="1" applyAlignment="1" applyProtection="1">
      <alignment vertical="center"/>
      <protection/>
    </xf>
    <xf numFmtId="0" fontId="2" fillId="0" borderId="45" xfId="0" applyNumberFormat="1" applyFont="1" applyFill="1" applyBorder="1" applyAlignment="1" applyProtection="1">
      <alignment horizontal="right" vertical="center"/>
      <protection/>
    </xf>
    <xf numFmtId="0" fontId="2" fillId="0" borderId="46" xfId="0" applyNumberFormat="1" applyFont="1" applyFill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right" vertical="center"/>
      <protection/>
    </xf>
    <xf numFmtId="0" fontId="2" fillId="0" borderId="47" xfId="0" applyFont="1" applyBorder="1" applyAlignment="1">
      <alignment vertical="center" wrapText="1"/>
    </xf>
    <xf numFmtId="0" fontId="2" fillId="0" borderId="48" xfId="0" applyFont="1" applyFill="1" applyBorder="1" applyAlignment="1">
      <alignment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9" xfId="0" applyFont="1" applyBorder="1" applyAlignment="1">
      <alignment wrapText="1"/>
    </xf>
    <xf numFmtId="0" fontId="2" fillId="0" borderId="50" xfId="0" applyFont="1" applyBorder="1" applyAlignment="1">
      <alignment wrapText="1"/>
    </xf>
    <xf numFmtId="0" fontId="7" fillId="0" borderId="51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51" xfId="0" applyNumberFormat="1" applyFont="1" applyFill="1" applyBorder="1" applyAlignment="1" applyProtection="1">
      <alignment vertical="center"/>
      <protection/>
    </xf>
    <xf numFmtId="196" fontId="2" fillId="0" borderId="51" xfId="0" applyNumberFormat="1" applyFont="1" applyFill="1" applyBorder="1" applyAlignment="1" applyProtection="1">
      <alignment vertical="center"/>
      <protection/>
    </xf>
    <xf numFmtId="196" fontId="2" fillId="0" borderId="20" xfId="0" applyNumberFormat="1" applyFont="1" applyFill="1" applyBorder="1" applyAlignment="1" applyProtection="1">
      <alignment vertical="center"/>
      <protection/>
    </xf>
    <xf numFmtId="196" fontId="2" fillId="0" borderId="25" xfId="0" applyNumberFormat="1" applyFont="1" applyFill="1" applyBorder="1" applyAlignment="1" applyProtection="1">
      <alignment vertical="center"/>
      <protection/>
    </xf>
    <xf numFmtId="49" fontId="7" fillId="0" borderId="47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1" fontId="7" fillId="0" borderId="52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52" xfId="0" applyNumberFormat="1" applyFont="1" applyFill="1" applyBorder="1" applyAlignment="1">
      <alignment horizontal="center" vertical="center" wrapText="1"/>
    </xf>
    <xf numFmtId="196" fontId="7" fillId="0" borderId="39" xfId="0" applyNumberFormat="1" applyFont="1" applyFill="1" applyBorder="1" applyAlignment="1">
      <alignment horizontal="center" vertical="center"/>
    </xf>
    <xf numFmtId="49" fontId="2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54" xfId="0" applyFont="1" applyBorder="1" applyAlignment="1">
      <alignment horizontal="center" vertical="center" wrapText="1"/>
    </xf>
    <xf numFmtId="198" fontId="7" fillId="0" borderId="36" xfId="0" applyNumberFormat="1" applyFont="1" applyFill="1" applyBorder="1" applyAlignment="1">
      <alignment horizontal="center" vertical="center" wrapText="1"/>
    </xf>
    <xf numFmtId="197" fontId="7" fillId="0" borderId="36" xfId="0" applyNumberFormat="1" applyFont="1" applyFill="1" applyBorder="1" applyAlignment="1">
      <alignment horizontal="center" vertical="center" wrapText="1"/>
    </xf>
    <xf numFmtId="1" fontId="7" fillId="0" borderId="36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 applyProtection="1">
      <alignment horizontal="center" vertical="center"/>
      <protection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55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204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49" xfId="0" applyFont="1" applyFill="1" applyBorder="1" applyAlignment="1">
      <alignment horizontal="left" vertical="center" wrapText="1"/>
    </xf>
    <xf numFmtId="198" fontId="7" fillId="0" borderId="58" xfId="0" applyNumberFormat="1" applyFont="1" applyFill="1" applyBorder="1" applyAlignment="1" applyProtection="1">
      <alignment horizontal="center" vertical="center"/>
      <protection/>
    </xf>
    <xf numFmtId="204" fontId="2" fillId="0" borderId="59" xfId="0" applyNumberFormat="1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>
      <alignment vertical="center" wrapText="1"/>
    </xf>
    <xf numFmtId="204" fontId="2" fillId="0" borderId="0" xfId="0" applyNumberFormat="1" applyFont="1" applyFill="1" applyBorder="1" applyAlignment="1" applyProtection="1">
      <alignment vertical="center"/>
      <protection/>
    </xf>
    <xf numFmtId="0" fontId="2" fillId="0" borderId="6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205" fontId="2" fillId="0" borderId="62" xfId="0" applyNumberFormat="1" applyFont="1" applyFill="1" applyBorder="1" applyAlignment="1" applyProtection="1">
      <alignment horizontal="center" vertical="center"/>
      <protection/>
    </xf>
    <xf numFmtId="198" fontId="2" fillId="0" borderId="22" xfId="0" applyNumberFormat="1" applyFont="1" applyFill="1" applyBorder="1" applyAlignment="1" applyProtection="1">
      <alignment horizontal="center" vertical="center"/>
      <protection/>
    </xf>
    <xf numFmtId="204" fontId="2" fillId="0" borderId="25" xfId="0" applyNumberFormat="1" applyFont="1" applyFill="1" applyBorder="1" applyAlignment="1" applyProtection="1">
      <alignment horizontal="center" vertical="center"/>
      <protection/>
    </xf>
    <xf numFmtId="204" fontId="2" fillId="0" borderId="10" xfId="0" applyNumberFormat="1" applyFont="1" applyFill="1" applyBorder="1" applyAlignment="1" applyProtection="1">
      <alignment horizontal="center" vertical="center"/>
      <protection/>
    </xf>
    <xf numFmtId="204" fontId="2" fillId="0" borderId="63" xfId="0" applyNumberFormat="1" applyFont="1" applyFill="1" applyBorder="1" applyAlignment="1" applyProtection="1">
      <alignment vertical="center"/>
      <protection/>
    </xf>
    <xf numFmtId="0" fontId="2" fillId="0" borderId="64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205" fontId="2" fillId="0" borderId="66" xfId="0" applyNumberFormat="1" applyFont="1" applyFill="1" applyBorder="1" applyAlignment="1" applyProtection="1">
      <alignment horizontal="center" vertical="center"/>
      <protection/>
    </xf>
    <xf numFmtId="198" fontId="2" fillId="0" borderId="67" xfId="0" applyNumberFormat="1" applyFont="1" applyFill="1" applyBorder="1" applyAlignment="1" applyProtection="1">
      <alignment horizontal="center" vertical="center"/>
      <protection/>
    </xf>
    <xf numFmtId="204" fontId="2" fillId="0" borderId="26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198" fontId="2" fillId="0" borderId="0" xfId="0" applyNumberFormat="1" applyFont="1" applyFill="1" applyBorder="1" applyAlignment="1" applyProtection="1">
      <alignment horizontal="center" vertical="center"/>
      <protection/>
    </xf>
    <xf numFmtId="204" fontId="2" fillId="0" borderId="42" xfId="0" applyNumberFormat="1" applyFont="1" applyFill="1" applyBorder="1" applyAlignment="1" applyProtection="1">
      <alignment horizontal="center" vertical="center"/>
      <protection/>
    </xf>
    <xf numFmtId="198" fontId="2" fillId="0" borderId="70" xfId="0" applyNumberFormat="1" applyFont="1" applyFill="1" applyBorder="1" applyAlignment="1" applyProtection="1">
      <alignment horizontal="center" vertical="center"/>
      <protection/>
    </xf>
    <xf numFmtId="49" fontId="7" fillId="0" borderId="20" xfId="0" applyNumberFormat="1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04" fontId="7" fillId="0" borderId="51" xfId="0" applyNumberFormat="1" applyFont="1" applyFill="1" applyBorder="1" applyAlignment="1" applyProtection="1">
      <alignment horizontal="center" vertical="center" wrapText="1"/>
      <protection/>
    </xf>
    <xf numFmtId="198" fontId="7" fillId="0" borderId="22" xfId="0" applyNumberFormat="1" applyFont="1" applyFill="1" applyBorder="1" applyAlignment="1" applyProtection="1">
      <alignment horizontal="center" vertical="center"/>
      <protection/>
    </xf>
    <xf numFmtId="20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04" fontId="7" fillId="0" borderId="20" xfId="0" applyNumberFormat="1" applyFont="1" applyFill="1" applyBorder="1" applyAlignment="1">
      <alignment horizontal="center" vertical="center" wrapText="1"/>
    </xf>
    <xf numFmtId="204" fontId="7" fillId="0" borderId="63" xfId="0" applyNumberFormat="1" applyFont="1" applyFill="1" applyBorder="1" applyAlignment="1" applyProtection="1">
      <alignment vertical="center"/>
      <protection/>
    </xf>
    <xf numFmtId="0" fontId="7" fillId="0" borderId="51" xfId="0" applyFont="1" applyFill="1" applyBorder="1" applyAlignment="1">
      <alignment horizontal="left" wrapText="1"/>
    </xf>
    <xf numFmtId="205" fontId="7" fillId="0" borderId="51" xfId="0" applyNumberFormat="1" applyFont="1" applyFill="1" applyBorder="1" applyAlignment="1" applyProtection="1">
      <alignment horizontal="center" vertical="center"/>
      <protection/>
    </xf>
    <xf numFmtId="204" fontId="7" fillId="0" borderId="52" xfId="0" applyNumberFormat="1" applyFont="1" applyFill="1" applyBorder="1" applyAlignment="1" applyProtection="1">
      <alignment vertical="center" wrapText="1"/>
      <protection/>
    </xf>
    <xf numFmtId="0" fontId="23" fillId="0" borderId="71" xfId="0" applyFont="1" applyFill="1" applyBorder="1" applyAlignment="1">
      <alignment vertical="center" wrapText="1"/>
    </xf>
    <xf numFmtId="0" fontId="23" fillId="0" borderId="52" xfId="0" applyFont="1" applyFill="1" applyBorder="1" applyAlignment="1">
      <alignment vertical="center" wrapText="1"/>
    </xf>
    <xf numFmtId="198" fontId="7" fillId="0" borderId="72" xfId="0" applyNumberFormat="1" applyFont="1" applyFill="1" applyBorder="1" applyAlignment="1" applyProtection="1">
      <alignment horizontal="center" vertical="center"/>
      <protection/>
    </xf>
    <xf numFmtId="0" fontId="23" fillId="0" borderId="73" xfId="0" applyFont="1" applyFill="1" applyBorder="1" applyAlignment="1">
      <alignment horizontal="center" vertical="center" wrapText="1"/>
    </xf>
    <xf numFmtId="0" fontId="23" fillId="0" borderId="71" xfId="0" applyFont="1" applyFill="1" applyBorder="1" applyAlignment="1">
      <alignment horizontal="center" vertical="center" wrapText="1"/>
    </xf>
    <xf numFmtId="0" fontId="23" fillId="0" borderId="74" xfId="0" applyFont="1" applyFill="1" applyBorder="1" applyAlignment="1">
      <alignment vertical="center" wrapText="1"/>
    </xf>
    <xf numFmtId="0" fontId="7" fillId="0" borderId="75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 vertical="center" wrapText="1"/>
    </xf>
    <xf numFmtId="207" fontId="7" fillId="0" borderId="40" xfId="0" applyNumberFormat="1" applyFont="1" applyFill="1" applyBorder="1" applyAlignment="1">
      <alignment horizontal="center" vertical="center" wrapText="1"/>
    </xf>
    <xf numFmtId="0" fontId="7" fillId="0" borderId="78" xfId="0" applyNumberFormat="1" applyFont="1" applyFill="1" applyBorder="1" applyAlignment="1">
      <alignment horizontal="center" vertical="center" wrapText="1"/>
    </xf>
    <xf numFmtId="49" fontId="7" fillId="0" borderId="79" xfId="0" applyNumberFormat="1" applyFont="1" applyFill="1" applyBorder="1" applyAlignment="1">
      <alignment horizontal="center" vertical="center" wrapText="1"/>
    </xf>
    <xf numFmtId="204" fontId="7" fillId="0" borderId="80" xfId="0" applyNumberFormat="1" applyFont="1" applyFill="1" applyBorder="1" applyAlignment="1" applyProtection="1">
      <alignment vertical="center"/>
      <protection/>
    </xf>
    <xf numFmtId="0" fontId="23" fillId="0" borderId="79" xfId="0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horizontal="center" vertical="center" wrapText="1"/>
    </xf>
    <xf numFmtId="0" fontId="13" fillId="0" borderId="81" xfId="0" applyFont="1" applyFill="1" applyBorder="1" applyAlignment="1">
      <alignment horizontal="center" vertical="center" wrapText="1"/>
    </xf>
    <xf numFmtId="0" fontId="13" fillId="0" borderId="82" xfId="0" applyFont="1" applyFill="1" applyBorder="1" applyAlignment="1">
      <alignment horizontal="center" vertical="center" wrapText="1"/>
    </xf>
    <xf numFmtId="204" fontId="7" fillId="0" borderId="83" xfId="0" applyNumberFormat="1" applyFont="1" applyFill="1" applyBorder="1" applyAlignment="1" applyProtection="1">
      <alignment vertical="center"/>
      <protection/>
    </xf>
    <xf numFmtId="204" fontId="7" fillId="0" borderId="0" xfId="0" applyNumberFormat="1" applyFont="1" applyFill="1" applyBorder="1" applyAlignment="1" applyProtection="1">
      <alignment vertical="center"/>
      <protection/>
    </xf>
    <xf numFmtId="49" fontId="7" fillId="0" borderId="25" xfId="0" applyNumberFormat="1" applyFont="1" applyFill="1" applyBorder="1" applyAlignment="1">
      <alignment horizontal="center" vertical="center" wrapText="1"/>
    </xf>
    <xf numFmtId="204" fontId="7" fillId="0" borderId="20" xfId="0" applyNumberFormat="1" applyFont="1" applyFill="1" applyBorder="1" applyAlignment="1" applyProtection="1">
      <alignment vertical="center" wrapText="1"/>
      <protection/>
    </xf>
    <xf numFmtId="0" fontId="7" fillId="0" borderId="4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84" xfId="0" applyFont="1" applyFill="1" applyBorder="1" applyAlignment="1">
      <alignment horizontal="center" vertical="center" wrapText="1"/>
    </xf>
    <xf numFmtId="205" fontId="7" fillId="0" borderId="85" xfId="0" applyNumberFormat="1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>
      <alignment horizontal="center" vertical="center" wrapText="1"/>
    </xf>
    <xf numFmtId="204" fontId="7" fillId="0" borderId="31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 wrapText="1"/>
    </xf>
    <xf numFmtId="205" fontId="7" fillId="0" borderId="63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>
      <alignment wrapText="1"/>
    </xf>
    <xf numFmtId="205" fontId="7" fillId="0" borderId="67" xfId="0" applyNumberFormat="1" applyFont="1" applyFill="1" applyBorder="1" applyAlignment="1" applyProtection="1">
      <alignment horizontal="center" vertical="center"/>
      <protection/>
    </xf>
    <xf numFmtId="204" fontId="7" fillId="0" borderId="26" xfId="0" applyNumberFormat="1" applyFont="1" applyFill="1" applyBorder="1" applyAlignment="1">
      <alignment horizontal="center" vertical="center" wrapText="1"/>
    </xf>
    <xf numFmtId="204" fontId="7" fillId="0" borderId="27" xfId="0" applyNumberFormat="1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vertical="center" wrapText="1"/>
    </xf>
    <xf numFmtId="0" fontId="7" fillId="0" borderId="86" xfId="0" applyFont="1" applyFill="1" applyBorder="1" applyAlignment="1">
      <alignment horizontal="center" vertical="center" wrapText="1"/>
    </xf>
    <xf numFmtId="0" fontId="7" fillId="0" borderId="87" xfId="0" applyFont="1" applyFill="1" applyBorder="1" applyAlignment="1">
      <alignment horizontal="center" vertical="center" wrapText="1"/>
    </xf>
    <xf numFmtId="205" fontId="7" fillId="0" borderId="88" xfId="0" applyNumberFormat="1" applyFont="1" applyFill="1" applyBorder="1" applyAlignment="1" applyProtection="1">
      <alignment horizontal="center" vertical="center"/>
      <protection/>
    </xf>
    <xf numFmtId="204" fontId="7" fillId="0" borderId="30" xfId="0" applyNumberFormat="1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wrapText="1"/>
    </xf>
    <xf numFmtId="0" fontId="7" fillId="0" borderId="89" xfId="0" applyFont="1" applyFill="1" applyBorder="1" applyAlignment="1">
      <alignment horizontal="center" vertical="center" wrapText="1"/>
    </xf>
    <xf numFmtId="0" fontId="7" fillId="0" borderId="9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91" xfId="0" applyNumberFormat="1" applyFont="1" applyFill="1" applyBorder="1" applyAlignment="1" applyProtection="1">
      <alignment horizontal="center" vertical="center"/>
      <protection/>
    </xf>
    <xf numFmtId="49" fontId="7" fillId="0" borderId="36" xfId="0" applyNumberFormat="1" applyFont="1" applyFill="1" applyBorder="1" applyAlignment="1">
      <alignment horizontal="center" vertical="center" wrapText="1"/>
    </xf>
    <xf numFmtId="49" fontId="7" fillId="0" borderId="81" xfId="0" applyNumberFormat="1" applyFont="1" applyFill="1" applyBorder="1" applyAlignment="1">
      <alignment horizontal="center" vertical="center" wrapText="1"/>
    </xf>
    <xf numFmtId="49" fontId="7" fillId="0" borderId="92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12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55" xfId="0" applyNumberFormat="1" applyFont="1" applyFill="1" applyBorder="1" applyAlignment="1" applyProtection="1">
      <alignment horizontal="center" vertical="center"/>
      <protection/>
    </xf>
    <xf numFmtId="0" fontId="7" fillId="0" borderId="53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49" fontId="7" fillId="0" borderId="40" xfId="0" applyNumberFormat="1" applyFont="1" applyFill="1" applyBorder="1" applyAlignment="1" applyProtection="1">
      <alignment horizontal="center" vertical="center"/>
      <protection/>
    </xf>
    <xf numFmtId="49" fontId="2" fillId="0" borderId="3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" fontId="2" fillId="0" borderId="28" xfId="0" applyNumberFormat="1" applyFont="1" applyFill="1" applyBorder="1" applyAlignment="1" applyProtection="1">
      <alignment horizontal="center" vertical="center"/>
      <protection/>
    </xf>
    <xf numFmtId="204" fontId="2" fillId="0" borderId="30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204" fontId="7" fillId="0" borderId="36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93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/>
    </xf>
    <xf numFmtId="198" fontId="0" fillId="0" borderId="0" xfId="0" applyNumberFormat="1" applyFont="1" applyBorder="1" applyAlignment="1">
      <alignment horizontal="center" vertical="center"/>
    </xf>
    <xf numFmtId="0" fontId="2" fillId="0" borderId="51" xfId="0" applyFont="1" applyFill="1" applyBorder="1" applyAlignment="1">
      <alignment horizontal="left" vertical="center" wrapText="1"/>
    </xf>
    <xf numFmtId="198" fontId="7" fillId="0" borderId="33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98" fontId="2" fillId="0" borderId="33" xfId="0" applyNumberFormat="1" applyFont="1" applyFill="1" applyBorder="1" applyAlignment="1" applyProtection="1">
      <alignment horizontal="center" vertical="center"/>
      <protection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51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198" fontId="7" fillId="0" borderId="33" xfId="0" applyNumberFormat="1" applyFont="1" applyBorder="1" applyAlignment="1">
      <alignment horizontal="center" vertical="center"/>
    </xf>
    <xf numFmtId="1" fontId="7" fillId="0" borderId="40" xfId="0" applyNumberFormat="1" applyFont="1" applyFill="1" applyBorder="1" applyAlignment="1" applyProtection="1">
      <alignment horizontal="center" vertical="center"/>
      <protection/>
    </xf>
    <xf numFmtId="49" fontId="2" fillId="0" borderId="38" xfId="0" applyNumberFormat="1" applyFont="1" applyFill="1" applyBorder="1" applyAlignment="1">
      <alignment horizontal="center" vertical="center"/>
    </xf>
    <xf numFmtId="1" fontId="7" fillId="0" borderId="40" xfId="0" applyNumberFormat="1" applyFont="1" applyFill="1" applyBorder="1" applyAlignment="1">
      <alignment horizontal="center" vertical="center" wrapText="1"/>
    </xf>
    <xf numFmtId="1" fontId="7" fillId="0" borderId="95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70" xfId="0" applyNumberFormat="1" applyFont="1" applyFill="1" applyBorder="1" applyAlignment="1" applyProtection="1">
      <alignment horizontal="center" vertical="center"/>
      <protection/>
    </xf>
    <xf numFmtId="198" fontId="2" fillId="0" borderId="10" xfId="0" applyNumberFormat="1" applyFont="1" applyFill="1" applyBorder="1" applyAlignment="1" applyProtection="1">
      <alignment horizontal="center" vertical="center"/>
      <protection/>
    </xf>
    <xf numFmtId="3" fontId="7" fillId="0" borderId="40" xfId="0" applyNumberFormat="1" applyFont="1" applyFill="1" applyBorder="1" applyAlignment="1" applyProtection="1">
      <alignment horizontal="center" vertical="center"/>
      <protection/>
    </xf>
    <xf numFmtId="49" fontId="7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63" xfId="0" applyFont="1" applyBorder="1" applyAlignment="1">
      <alignment horizontal="center" vertical="center"/>
    </xf>
    <xf numFmtId="49" fontId="2" fillId="33" borderId="25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33" borderId="20" xfId="0" applyNumberFormat="1" applyFont="1" applyFill="1" applyBorder="1" applyAlignment="1">
      <alignment horizontal="center" vertical="center" wrapText="1"/>
    </xf>
    <xf numFmtId="49" fontId="2" fillId="33" borderId="42" xfId="0" applyNumberFormat="1" applyFont="1" applyFill="1" applyBorder="1" applyAlignment="1" applyProtection="1">
      <alignment horizontal="center" vertical="center"/>
      <protection/>
    </xf>
    <xf numFmtId="0" fontId="0" fillId="33" borderId="39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0" fillId="33" borderId="93" xfId="0" applyFont="1" applyFill="1" applyBorder="1" applyAlignment="1">
      <alignment horizontal="center" vertical="center" wrapText="1"/>
    </xf>
    <xf numFmtId="198" fontId="7" fillId="33" borderId="40" xfId="0" applyNumberFormat="1" applyFont="1" applyFill="1" applyBorder="1" applyAlignment="1" applyProtection="1">
      <alignment horizontal="center" vertical="center"/>
      <protection/>
    </xf>
    <xf numFmtId="197" fontId="7" fillId="33" borderId="36" xfId="0" applyNumberFormat="1" applyFont="1" applyFill="1" applyBorder="1" applyAlignment="1" applyProtection="1">
      <alignment horizontal="center" vertical="center"/>
      <protection/>
    </xf>
    <xf numFmtId="0" fontId="7" fillId="33" borderId="36" xfId="0" applyNumberFormat="1" applyFont="1" applyFill="1" applyBorder="1" applyAlignment="1" applyProtection="1">
      <alignment horizontal="center" vertical="center"/>
      <protection/>
    </xf>
    <xf numFmtId="197" fontId="7" fillId="33" borderId="37" xfId="0" applyNumberFormat="1" applyFont="1" applyFill="1" applyBorder="1" applyAlignment="1" applyProtection="1">
      <alignment horizontal="center" vertical="center"/>
      <protection/>
    </xf>
    <xf numFmtId="196" fontId="2" fillId="0" borderId="96" xfId="0" applyNumberFormat="1" applyFont="1" applyFill="1" applyBorder="1" applyAlignment="1" applyProtection="1">
      <alignment vertical="center"/>
      <protection/>
    </xf>
    <xf numFmtId="196" fontId="2" fillId="0" borderId="97" xfId="0" applyNumberFormat="1" applyFont="1" applyFill="1" applyBorder="1" applyAlignment="1" applyProtection="1">
      <alignment vertical="center"/>
      <protection/>
    </xf>
    <xf numFmtId="49" fontId="2" fillId="0" borderId="6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49" fontId="2" fillId="0" borderId="86" xfId="0" applyNumberFormat="1" applyFont="1" applyFill="1" applyBorder="1" applyAlignment="1">
      <alignment horizontal="center" vertical="center" wrapText="1"/>
    </xf>
    <xf numFmtId="49" fontId="7" fillId="0" borderId="98" xfId="0" applyNumberFormat="1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>
      <alignment horizontal="center" vertical="center" wrapText="1"/>
    </xf>
    <xf numFmtId="49" fontId="7" fillId="0" borderId="73" xfId="0" applyNumberFormat="1" applyFont="1" applyFill="1" applyBorder="1" applyAlignment="1">
      <alignment horizontal="center" vertical="center" wrapText="1"/>
    </xf>
    <xf numFmtId="204" fontId="7" fillId="0" borderId="21" xfId="0" applyNumberFormat="1" applyFont="1" applyFill="1" applyBorder="1" applyAlignment="1" applyProtection="1">
      <alignment vertical="center"/>
      <protection/>
    </xf>
    <xf numFmtId="196" fontId="2" fillId="0" borderId="99" xfId="0" applyNumberFormat="1" applyFont="1" applyFill="1" applyBorder="1" applyAlignment="1" applyProtection="1">
      <alignment vertical="center"/>
      <protection/>
    </xf>
    <xf numFmtId="196" fontId="2" fillId="0" borderId="78" xfId="0" applyNumberFormat="1" applyFont="1" applyFill="1" applyBorder="1" applyAlignment="1" applyProtection="1">
      <alignment vertical="center"/>
      <protection/>
    </xf>
    <xf numFmtId="0" fontId="2" fillId="0" borderId="43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49" fontId="2" fillId="0" borderId="100" xfId="0" applyNumberFormat="1" applyFont="1" applyBorder="1" applyAlignment="1">
      <alignment horizontal="center" vertical="center" wrapText="1"/>
    </xf>
    <xf numFmtId="204" fontId="2" fillId="0" borderId="101" xfId="0" applyNumberFormat="1" applyFont="1" applyFill="1" applyBorder="1" applyAlignment="1" applyProtection="1">
      <alignment horizontal="center" vertical="center" wrapText="1"/>
      <protection/>
    </xf>
    <xf numFmtId="1" fontId="2" fillId="0" borderId="102" xfId="0" applyNumberFormat="1" applyFont="1" applyFill="1" applyBorder="1" applyAlignment="1" applyProtection="1">
      <alignment horizontal="center" vertical="center"/>
      <protection/>
    </xf>
    <xf numFmtId="204" fontId="2" fillId="0" borderId="100" xfId="0" applyNumberFormat="1" applyFont="1" applyBorder="1" applyAlignment="1">
      <alignment horizontal="center" vertical="center" wrapText="1"/>
    </xf>
    <xf numFmtId="0" fontId="2" fillId="0" borderId="100" xfId="0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 wrapText="1"/>
    </xf>
    <xf numFmtId="0" fontId="2" fillId="0" borderId="104" xfId="0" applyFont="1" applyFill="1" applyBorder="1" applyAlignment="1">
      <alignment horizontal="center" vertical="center" wrapText="1"/>
    </xf>
    <xf numFmtId="0" fontId="13" fillId="0" borderId="74" xfId="0" applyFont="1" applyBorder="1" applyAlignment="1">
      <alignment horizontal="center" vertical="center" wrapText="1"/>
    </xf>
    <xf numFmtId="0" fontId="0" fillId="0" borderId="105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198" fontId="7" fillId="0" borderId="108" xfId="0" applyNumberFormat="1" applyFont="1" applyFill="1" applyBorder="1" applyAlignment="1" applyProtection="1">
      <alignment horizontal="center" vertical="center"/>
      <protection/>
    </xf>
    <xf numFmtId="0" fontId="7" fillId="0" borderId="109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196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63" xfId="0" applyNumberFormat="1" applyFont="1" applyFill="1" applyBorder="1" applyAlignment="1" applyProtection="1">
      <alignment horizontal="center" vertical="center"/>
      <protection/>
    </xf>
    <xf numFmtId="196" fontId="2" fillId="0" borderId="73" xfId="0" applyNumberFormat="1" applyFont="1" applyFill="1" applyBorder="1" applyAlignment="1" applyProtection="1">
      <alignment horizontal="center" vertical="center"/>
      <protection/>
    </xf>
    <xf numFmtId="196" fontId="2" fillId="0" borderId="71" xfId="0" applyNumberFormat="1" applyFont="1" applyFill="1" applyBorder="1" applyAlignment="1" applyProtection="1">
      <alignment horizontal="center" vertical="center"/>
      <protection/>
    </xf>
    <xf numFmtId="196" fontId="2" fillId="0" borderId="110" xfId="0" applyNumberFormat="1" applyFont="1" applyFill="1" applyBorder="1" applyAlignment="1" applyProtection="1">
      <alignment horizontal="center" vertical="center"/>
      <protection/>
    </xf>
    <xf numFmtId="196" fontId="7" fillId="0" borderId="111" xfId="0" applyNumberFormat="1" applyFont="1" applyFill="1" applyBorder="1" applyAlignment="1" applyProtection="1">
      <alignment horizontal="center" vertical="center"/>
      <protection/>
    </xf>
    <xf numFmtId="0" fontId="2" fillId="0" borderId="71" xfId="0" applyNumberFormat="1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 wrapText="1"/>
    </xf>
    <xf numFmtId="49" fontId="2" fillId="0" borderId="71" xfId="0" applyNumberFormat="1" applyFont="1" applyFill="1" applyBorder="1" applyAlignment="1">
      <alignment horizontal="center" vertical="center"/>
    </xf>
    <xf numFmtId="49" fontId="2" fillId="0" borderId="73" xfId="0" applyNumberFormat="1" applyFont="1" applyFill="1" applyBorder="1" applyAlignment="1" applyProtection="1">
      <alignment horizontal="center" vertical="center"/>
      <protection/>
    </xf>
    <xf numFmtId="49" fontId="2" fillId="0" borderId="74" xfId="0" applyNumberFormat="1" applyFont="1" applyFill="1" applyBorder="1" applyAlignment="1" applyProtection="1">
      <alignment horizontal="center" vertical="center"/>
      <protection/>
    </xf>
    <xf numFmtId="0" fontId="7" fillId="0" borderId="112" xfId="0" applyFont="1" applyBorder="1" applyAlignment="1">
      <alignment wrapText="1"/>
    </xf>
    <xf numFmtId="196" fontId="2" fillId="0" borderId="99" xfId="0" applyNumberFormat="1" applyFont="1" applyFill="1" applyBorder="1" applyAlignment="1" applyProtection="1">
      <alignment vertical="center"/>
      <protection/>
    </xf>
    <xf numFmtId="196" fontId="2" fillId="0" borderId="78" xfId="0" applyNumberFormat="1" applyFont="1" applyFill="1" applyBorder="1" applyAlignment="1" applyProtection="1">
      <alignment vertical="center"/>
      <protection/>
    </xf>
    <xf numFmtId="0" fontId="7" fillId="0" borderId="105" xfId="0" applyNumberFormat="1" applyFont="1" applyFill="1" applyBorder="1" applyAlignment="1" applyProtection="1">
      <alignment horizontal="center" vertical="center"/>
      <protection/>
    </xf>
    <xf numFmtId="0" fontId="2" fillId="0" borderId="63" xfId="0" applyFont="1" applyFill="1" applyBorder="1" applyAlignment="1">
      <alignment horizontal="center" vertical="center" wrapText="1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113" xfId="0" applyNumberFormat="1" applyFont="1" applyFill="1" applyBorder="1" applyAlignment="1">
      <alignment horizontal="center" vertical="center" wrapText="1"/>
    </xf>
    <xf numFmtId="0" fontId="2" fillId="0" borderId="105" xfId="0" applyFont="1" applyFill="1" applyBorder="1" applyAlignment="1">
      <alignment horizontal="center" vertical="center" wrapText="1"/>
    </xf>
    <xf numFmtId="0" fontId="2" fillId="0" borderId="106" xfId="0" applyFont="1" applyFill="1" applyBorder="1" applyAlignment="1">
      <alignment horizontal="center" vertical="center" wrapText="1"/>
    </xf>
    <xf numFmtId="0" fontId="2" fillId="0" borderId="11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96" fontId="2" fillId="0" borderId="51" xfId="0" applyNumberFormat="1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>
      <alignment horizontal="center" vertical="center" wrapText="1"/>
    </xf>
    <xf numFmtId="196" fontId="2" fillId="0" borderId="115" xfId="0" applyNumberFormat="1" applyFont="1" applyFill="1" applyBorder="1" applyAlignment="1" applyProtection="1">
      <alignment horizontal="center" vertical="center"/>
      <protection/>
    </xf>
    <xf numFmtId="0" fontId="2" fillId="0" borderId="73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196" fontId="2" fillId="0" borderId="52" xfId="0" applyNumberFormat="1" applyFont="1" applyFill="1" applyBorder="1" applyAlignment="1" applyProtection="1">
      <alignment horizontal="center" vertical="center"/>
      <protection/>
    </xf>
    <xf numFmtId="198" fontId="7" fillId="0" borderId="105" xfId="0" applyNumberFormat="1" applyFont="1" applyFill="1" applyBorder="1" applyAlignment="1">
      <alignment horizontal="center" vertical="center" wrapText="1"/>
    </xf>
    <xf numFmtId="198" fontId="7" fillId="0" borderId="106" xfId="0" applyNumberFormat="1" applyFont="1" applyFill="1" applyBorder="1" applyAlignment="1">
      <alignment horizontal="center" vertical="center" wrapText="1"/>
    </xf>
    <xf numFmtId="0" fontId="7" fillId="0" borderId="109" xfId="0" applyFont="1" applyFill="1" applyBorder="1" applyAlignment="1">
      <alignment horizontal="center" vertical="center" wrapText="1"/>
    </xf>
    <xf numFmtId="0" fontId="7" fillId="0" borderId="106" xfId="0" applyFont="1" applyFill="1" applyBorder="1" applyAlignment="1">
      <alignment horizontal="center" vertical="center" wrapText="1"/>
    </xf>
    <xf numFmtId="198" fontId="7" fillId="0" borderId="114" xfId="0" applyNumberFormat="1" applyFont="1" applyFill="1" applyBorder="1" applyAlignment="1">
      <alignment horizontal="center" vertical="center" wrapText="1"/>
    </xf>
    <xf numFmtId="0" fontId="2" fillId="0" borderId="51" xfId="0" applyNumberFormat="1" applyFont="1" applyFill="1" applyBorder="1" applyAlignment="1">
      <alignment horizontal="center" vertical="center" wrapText="1"/>
    </xf>
    <xf numFmtId="0" fontId="2" fillId="0" borderId="115" xfId="0" applyNumberFormat="1" applyFont="1" applyFill="1" applyBorder="1" applyAlignment="1">
      <alignment horizontal="center" vertical="center" wrapText="1"/>
    </xf>
    <xf numFmtId="49" fontId="2" fillId="0" borderId="75" xfId="0" applyNumberFormat="1" applyFont="1" applyFill="1" applyBorder="1" applyAlignment="1" applyProtection="1">
      <alignment horizontal="center" vertical="center"/>
      <protection/>
    </xf>
    <xf numFmtId="0" fontId="2" fillId="33" borderId="58" xfId="0" applyFont="1" applyFill="1" applyBorder="1" applyAlignment="1">
      <alignment horizontal="left" vertical="center" wrapText="1"/>
    </xf>
    <xf numFmtId="49" fontId="2" fillId="33" borderId="80" xfId="0" applyNumberFormat="1" applyFont="1" applyFill="1" applyBorder="1" applyAlignment="1">
      <alignment horizontal="left" vertical="center" wrapText="1"/>
    </xf>
    <xf numFmtId="0" fontId="2" fillId="33" borderId="116" xfId="0" applyFont="1" applyFill="1" applyBorder="1" applyAlignment="1">
      <alignment horizontal="left" vertical="center" wrapText="1"/>
    </xf>
    <xf numFmtId="0" fontId="2" fillId="33" borderId="105" xfId="0" applyFont="1" applyFill="1" applyBorder="1" applyAlignment="1">
      <alignment horizontal="center" vertical="center" wrapText="1"/>
    </xf>
    <xf numFmtId="0" fontId="2" fillId="33" borderId="106" xfId="0" applyFont="1" applyFill="1" applyBorder="1" applyAlignment="1">
      <alignment horizontal="center" vertical="center" wrapText="1"/>
    </xf>
    <xf numFmtId="196" fontId="2" fillId="33" borderId="106" xfId="0" applyNumberFormat="1" applyFont="1" applyFill="1" applyBorder="1" applyAlignment="1" applyProtection="1">
      <alignment horizontal="center" vertical="center"/>
      <protection/>
    </xf>
    <xf numFmtId="196" fontId="2" fillId="33" borderId="114" xfId="0" applyNumberFormat="1" applyFont="1" applyFill="1" applyBorder="1" applyAlignment="1" applyProtection="1">
      <alignment horizontal="center" vertical="center"/>
      <protection/>
    </xf>
    <xf numFmtId="0" fontId="0" fillId="33" borderId="25" xfId="0" applyFont="1" applyFill="1" applyBorder="1" applyAlignment="1">
      <alignment horizontal="center" vertical="center" wrapText="1"/>
    </xf>
    <xf numFmtId="0" fontId="0" fillId="33" borderId="63" xfId="0" applyFont="1" applyFill="1" applyBorder="1" applyAlignment="1">
      <alignment horizontal="center" vertical="center" wrapText="1"/>
    </xf>
    <xf numFmtId="0" fontId="0" fillId="33" borderId="73" xfId="0" applyFont="1" applyFill="1" applyBorder="1" applyAlignment="1">
      <alignment horizontal="center" vertical="center" wrapText="1"/>
    </xf>
    <xf numFmtId="0" fontId="2" fillId="33" borderId="71" xfId="0" applyFont="1" applyFill="1" applyBorder="1" applyAlignment="1">
      <alignment horizontal="center" vertical="center" wrapText="1"/>
    </xf>
    <xf numFmtId="0" fontId="0" fillId="33" borderId="71" xfId="0" applyFont="1" applyFill="1" applyBorder="1" applyAlignment="1">
      <alignment horizontal="center" vertical="center" wrapText="1"/>
    </xf>
    <xf numFmtId="0" fontId="0" fillId="33" borderId="74" xfId="0" applyFont="1" applyFill="1" applyBorder="1" applyAlignment="1">
      <alignment horizontal="center" vertical="center" wrapText="1"/>
    </xf>
    <xf numFmtId="0" fontId="2" fillId="33" borderId="106" xfId="0" applyNumberFormat="1" applyFont="1" applyFill="1" applyBorder="1" applyAlignment="1">
      <alignment horizontal="center" vertical="center"/>
    </xf>
    <xf numFmtId="49" fontId="2" fillId="33" borderId="106" xfId="0" applyNumberFormat="1" applyFont="1" applyFill="1" applyBorder="1" applyAlignment="1">
      <alignment horizontal="center" vertical="center"/>
    </xf>
    <xf numFmtId="197" fontId="2" fillId="33" borderId="25" xfId="0" applyNumberFormat="1" applyFont="1" applyFill="1" applyBorder="1" applyAlignment="1" applyProtection="1">
      <alignment horizontal="center" vertical="center"/>
      <protection/>
    </xf>
    <xf numFmtId="197" fontId="2" fillId="33" borderId="73" xfId="0" applyNumberFormat="1" applyFont="1" applyFill="1" applyBorder="1" applyAlignment="1" applyProtection="1">
      <alignment horizontal="center" vertical="center"/>
      <protection/>
    </xf>
    <xf numFmtId="0" fontId="2" fillId="33" borderId="71" xfId="0" applyFont="1" applyFill="1" applyBorder="1" applyAlignment="1">
      <alignment horizontal="center" vertical="center" wrapText="1"/>
    </xf>
    <xf numFmtId="0" fontId="2" fillId="33" borderId="71" xfId="0" applyNumberFormat="1" applyFont="1" applyFill="1" applyBorder="1" applyAlignment="1">
      <alignment horizontal="center" vertical="center"/>
    </xf>
    <xf numFmtId="49" fontId="2" fillId="33" borderId="71" xfId="0" applyNumberFormat="1" applyFont="1" applyFill="1" applyBorder="1" applyAlignment="1">
      <alignment horizontal="center" vertical="center"/>
    </xf>
    <xf numFmtId="0" fontId="2" fillId="33" borderId="107" xfId="0" applyNumberFormat="1" applyFont="1" applyFill="1" applyBorder="1" applyAlignment="1">
      <alignment horizontal="center" vertical="center" wrapText="1"/>
    </xf>
    <xf numFmtId="0" fontId="2" fillId="33" borderId="117" xfId="0" applyNumberFormat="1" applyFont="1" applyFill="1" applyBorder="1" applyAlignment="1">
      <alignment horizontal="center" vertical="center" wrapText="1"/>
    </xf>
    <xf numFmtId="49" fontId="2" fillId="33" borderId="105" xfId="0" applyNumberFormat="1" applyFont="1" applyFill="1" applyBorder="1" applyAlignment="1" applyProtection="1">
      <alignment horizontal="center" vertical="center"/>
      <protection/>
    </xf>
    <xf numFmtId="49" fontId="2" fillId="33" borderId="114" xfId="0" applyNumberFormat="1" applyFont="1" applyFill="1" applyBorder="1" applyAlignment="1">
      <alignment horizontal="center" vertical="center" wrapText="1"/>
    </xf>
    <xf numFmtId="49" fontId="2" fillId="33" borderId="51" xfId="0" applyNumberFormat="1" applyFont="1" applyFill="1" applyBorder="1" applyAlignment="1" applyProtection="1">
      <alignment horizontal="center" vertical="center"/>
      <protection/>
    </xf>
    <xf numFmtId="197" fontId="7" fillId="33" borderId="38" xfId="0" applyNumberFormat="1" applyFont="1" applyFill="1" applyBorder="1" applyAlignment="1" applyProtection="1">
      <alignment horizontal="center" vertical="center"/>
      <protection/>
    </xf>
    <xf numFmtId="49" fontId="2" fillId="33" borderId="115" xfId="0" applyNumberFormat="1" applyFont="1" applyFill="1" applyBorder="1" applyAlignment="1" applyProtection="1">
      <alignment horizontal="center" vertical="center"/>
      <protection/>
    </xf>
    <xf numFmtId="49" fontId="2" fillId="33" borderId="38" xfId="0" applyNumberFormat="1" applyFont="1" applyFill="1" applyBorder="1" applyAlignment="1" applyProtection="1">
      <alignment horizontal="center" vertical="center"/>
      <protection/>
    </xf>
    <xf numFmtId="49" fontId="2" fillId="33" borderId="55" xfId="0" applyNumberFormat="1" applyFont="1" applyFill="1" applyBorder="1" applyAlignment="1" applyProtection="1">
      <alignment horizontal="center" vertical="center"/>
      <protection/>
    </xf>
    <xf numFmtId="204" fontId="2" fillId="0" borderId="105" xfId="0" applyNumberFormat="1" applyFont="1" applyFill="1" applyBorder="1" applyAlignment="1" applyProtection="1">
      <alignment vertical="center"/>
      <protection/>
    </xf>
    <xf numFmtId="49" fontId="7" fillId="0" borderId="73" xfId="0" applyNumberFormat="1" applyFont="1" applyFill="1" applyBorder="1" applyAlignment="1" applyProtection="1">
      <alignment horizontal="center" vertical="center"/>
      <protection/>
    </xf>
    <xf numFmtId="0" fontId="23" fillId="0" borderId="52" xfId="0" applyFont="1" applyFill="1" applyBorder="1" applyAlignment="1">
      <alignment horizontal="center" vertical="center" wrapText="1"/>
    </xf>
    <xf numFmtId="204" fontId="7" fillId="0" borderId="105" xfId="0" applyNumberFormat="1" applyFont="1" applyFill="1" applyBorder="1" applyAlignment="1" applyProtection="1">
      <alignment horizontal="center" vertical="center"/>
      <protection/>
    </xf>
    <xf numFmtId="204" fontId="7" fillId="0" borderId="106" xfId="0" applyNumberFormat="1" applyFont="1" applyFill="1" applyBorder="1" applyAlignment="1" applyProtection="1">
      <alignment horizontal="center" vertical="center"/>
      <protection/>
    </xf>
    <xf numFmtId="204" fontId="7" fillId="0" borderId="114" xfId="0" applyNumberFormat="1" applyFont="1" applyFill="1" applyBorder="1" applyAlignment="1" applyProtection="1">
      <alignment horizontal="center" vertical="center"/>
      <protection/>
    </xf>
    <xf numFmtId="204" fontId="2" fillId="0" borderId="51" xfId="0" applyNumberFormat="1" applyFont="1" applyFill="1" applyBorder="1" applyAlignment="1" applyProtection="1">
      <alignment horizontal="center" vertical="center"/>
      <protection/>
    </xf>
    <xf numFmtId="204" fontId="7" fillId="0" borderId="51" xfId="0" applyNumberFormat="1" applyFont="1" applyFill="1" applyBorder="1" applyAlignment="1">
      <alignment horizontal="center" vertical="center" wrapText="1"/>
    </xf>
    <xf numFmtId="204" fontId="7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71" xfId="0" applyNumberFormat="1" applyFont="1" applyFill="1" applyBorder="1" applyAlignment="1">
      <alignment horizontal="center" vertical="center"/>
    </xf>
    <xf numFmtId="1" fontId="7" fillId="0" borderId="118" xfId="0" applyNumberFormat="1" applyFont="1" applyFill="1" applyBorder="1" applyAlignment="1" applyProtection="1">
      <alignment horizontal="center" vertical="center"/>
      <protection/>
    </xf>
    <xf numFmtId="0" fontId="2" fillId="0" borderId="1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205" fontId="2" fillId="0" borderId="121" xfId="0" applyNumberFormat="1" applyFont="1" applyFill="1" applyBorder="1" applyAlignment="1" applyProtection="1">
      <alignment horizontal="center" vertical="center"/>
      <protection/>
    </xf>
    <xf numFmtId="0" fontId="2" fillId="0" borderId="122" xfId="0" applyFont="1" applyFill="1" applyBorder="1" applyAlignment="1">
      <alignment horizontal="center" vertical="center" wrapText="1"/>
    </xf>
    <xf numFmtId="198" fontId="7" fillId="0" borderId="123" xfId="0" applyNumberFormat="1" applyFont="1" applyFill="1" applyBorder="1" applyAlignment="1" applyProtection="1">
      <alignment horizontal="center" vertical="center"/>
      <protection/>
    </xf>
    <xf numFmtId="198" fontId="7" fillId="0" borderId="124" xfId="0" applyNumberFormat="1" applyFont="1" applyFill="1" applyBorder="1" applyAlignment="1" applyProtection="1">
      <alignment horizontal="center" vertical="center"/>
      <protection/>
    </xf>
    <xf numFmtId="198" fontId="7" fillId="0" borderId="125" xfId="0" applyNumberFormat="1" applyFont="1" applyFill="1" applyBorder="1" applyAlignment="1" applyProtection="1">
      <alignment horizontal="center" vertical="center"/>
      <protection/>
    </xf>
    <xf numFmtId="198" fontId="7" fillId="0" borderId="126" xfId="0" applyNumberFormat="1" applyFont="1" applyFill="1" applyBorder="1" applyAlignment="1" applyProtection="1">
      <alignment horizontal="center" vertical="center"/>
      <protection/>
    </xf>
    <xf numFmtId="198" fontId="7" fillId="0" borderId="127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204" fontId="2" fillId="0" borderId="106" xfId="0" applyNumberFormat="1" applyFont="1" applyFill="1" applyBorder="1" applyAlignment="1" applyProtection="1">
      <alignment horizontal="center" vertical="center"/>
      <protection/>
    </xf>
    <xf numFmtId="0" fontId="2" fillId="0" borderId="106" xfId="0" applyNumberFormat="1" applyFont="1" applyFill="1" applyBorder="1" applyAlignment="1">
      <alignment horizontal="center" vertical="center"/>
    </xf>
    <xf numFmtId="0" fontId="7" fillId="0" borderId="128" xfId="0" applyFont="1" applyFill="1" applyBorder="1" applyAlignment="1">
      <alignment horizontal="center" vertical="center" wrapText="1"/>
    </xf>
    <xf numFmtId="204" fontId="7" fillId="0" borderId="100" xfId="0" applyNumberFormat="1" applyFont="1" applyFill="1" applyBorder="1" applyAlignment="1">
      <alignment horizontal="center" vertical="center" wrapText="1"/>
    </xf>
    <xf numFmtId="49" fontId="7" fillId="0" borderId="100" xfId="0" applyNumberFormat="1" applyFont="1" applyFill="1" applyBorder="1" applyAlignment="1">
      <alignment horizontal="center" vertical="center" wrapText="1"/>
    </xf>
    <xf numFmtId="204" fontId="7" fillId="0" borderId="107" xfId="0" applyNumberFormat="1" applyFont="1" applyFill="1" applyBorder="1" applyAlignment="1">
      <alignment horizontal="center" vertical="center" wrapText="1"/>
    </xf>
    <xf numFmtId="204" fontId="7" fillId="0" borderId="10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75" xfId="0" applyNumberFormat="1" applyFont="1" applyFill="1" applyBorder="1" applyAlignment="1" applyProtection="1">
      <alignment horizontal="center" vertical="center"/>
      <protection/>
    </xf>
    <xf numFmtId="49" fontId="2" fillId="0" borderId="105" xfId="0" applyNumberFormat="1" applyFont="1" applyFill="1" applyBorder="1" applyAlignment="1" applyProtection="1">
      <alignment horizontal="center" vertical="center"/>
      <protection/>
    </xf>
    <xf numFmtId="0" fontId="2" fillId="0" borderId="129" xfId="0" applyFont="1" applyBorder="1" applyAlignment="1">
      <alignment horizontal="left" wrapText="1"/>
    </xf>
    <xf numFmtId="196" fontId="2" fillId="0" borderId="130" xfId="0" applyNumberFormat="1" applyFont="1" applyFill="1" applyBorder="1" applyAlignment="1" applyProtection="1">
      <alignment horizontal="left" vertical="top"/>
      <protection/>
    </xf>
    <xf numFmtId="49" fontId="2" fillId="0" borderId="76" xfId="0" applyNumberFormat="1" applyFont="1" applyFill="1" applyBorder="1" applyAlignment="1" applyProtection="1">
      <alignment horizontal="center" vertical="center"/>
      <protection/>
    </xf>
    <xf numFmtId="196" fontId="2" fillId="0" borderId="105" xfId="0" applyNumberFormat="1" applyFont="1" applyFill="1" applyBorder="1" applyAlignment="1" applyProtection="1">
      <alignment horizontal="center" vertical="center"/>
      <protection/>
    </xf>
    <xf numFmtId="196" fontId="2" fillId="0" borderId="106" xfId="0" applyNumberFormat="1" applyFont="1" applyFill="1" applyBorder="1" applyAlignment="1" applyProtection="1">
      <alignment horizontal="center" vertical="center"/>
      <protection/>
    </xf>
    <xf numFmtId="196" fontId="2" fillId="0" borderId="106" xfId="0" applyNumberFormat="1" applyFont="1" applyFill="1" applyBorder="1" applyAlignment="1" applyProtection="1">
      <alignment vertical="center"/>
      <protection/>
    </xf>
    <xf numFmtId="196" fontId="2" fillId="0" borderId="107" xfId="0" applyNumberFormat="1" applyFont="1" applyFill="1" applyBorder="1" applyAlignment="1" applyProtection="1">
      <alignment vertical="center"/>
      <protection/>
    </xf>
    <xf numFmtId="196" fontId="2" fillId="0" borderId="109" xfId="0" applyNumberFormat="1" applyFont="1" applyFill="1" applyBorder="1" applyAlignment="1" applyProtection="1">
      <alignment horizontal="center" vertical="center"/>
      <protection/>
    </xf>
    <xf numFmtId="1" fontId="2" fillId="0" borderId="106" xfId="0" applyNumberFormat="1" applyFont="1" applyFill="1" applyBorder="1" applyAlignment="1" applyProtection="1">
      <alignment horizontal="center" vertical="center"/>
      <protection/>
    </xf>
    <xf numFmtId="196" fontId="2" fillId="0" borderId="107" xfId="0" applyNumberFormat="1" applyFont="1" applyFill="1" applyBorder="1" applyAlignment="1" applyProtection="1">
      <alignment horizontal="center" vertical="center"/>
      <protection/>
    </xf>
    <xf numFmtId="196" fontId="2" fillId="0" borderId="105" xfId="0" applyNumberFormat="1" applyFont="1" applyFill="1" applyBorder="1" applyAlignment="1" applyProtection="1">
      <alignment vertical="center"/>
      <protection/>
    </xf>
    <xf numFmtId="196" fontId="2" fillId="0" borderId="83" xfId="0" applyNumberFormat="1" applyFont="1" applyFill="1" applyBorder="1" applyAlignment="1" applyProtection="1">
      <alignment vertical="center"/>
      <protection/>
    </xf>
    <xf numFmtId="196" fontId="2" fillId="0" borderId="25" xfId="0" applyNumberFormat="1" applyFont="1" applyFill="1" applyBorder="1" applyAlignment="1" applyProtection="1">
      <alignment horizontal="center" vertical="center"/>
      <protection/>
    </xf>
    <xf numFmtId="196" fontId="2" fillId="0" borderId="63" xfId="0" applyNumberFormat="1" applyFont="1" applyFill="1" applyBorder="1" applyAlignment="1" applyProtection="1">
      <alignment vertical="center"/>
      <protection/>
    </xf>
    <xf numFmtId="0" fontId="0" fillId="0" borderId="73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 wrapText="1"/>
    </xf>
    <xf numFmtId="197" fontId="7" fillId="0" borderId="111" xfId="0" applyNumberFormat="1" applyFont="1" applyFill="1" applyBorder="1" applyAlignment="1" applyProtection="1">
      <alignment horizontal="center" vertical="center"/>
      <protection/>
    </xf>
    <xf numFmtId="197" fontId="7" fillId="0" borderId="71" xfId="0" applyNumberFormat="1" applyFont="1" applyFill="1" applyBorder="1" applyAlignment="1" applyProtection="1">
      <alignment horizontal="center" vertical="center"/>
      <protection/>
    </xf>
    <xf numFmtId="0" fontId="7" fillId="0" borderId="71" xfId="0" applyNumberFormat="1" applyFont="1" applyFill="1" applyBorder="1" applyAlignment="1" applyProtection="1">
      <alignment horizontal="center" vertical="center"/>
      <protection/>
    </xf>
    <xf numFmtId="197" fontId="7" fillId="0" borderId="117" xfId="0" applyNumberFormat="1" applyFont="1" applyFill="1" applyBorder="1" applyAlignment="1" applyProtection="1">
      <alignment horizontal="center" vertical="center"/>
      <protection/>
    </xf>
    <xf numFmtId="49" fontId="2" fillId="0" borderId="73" xfId="0" applyNumberFormat="1" applyFont="1" applyFill="1" applyBorder="1" applyAlignment="1" applyProtection="1">
      <alignment horizontal="center" vertical="center"/>
      <protection/>
    </xf>
    <xf numFmtId="49" fontId="2" fillId="0" borderId="74" xfId="0" applyNumberFormat="1" applyFont="1" applyFill="1" applyBorder="1" applyAlignment="1" applyProtection="1">
      <alignment horizontal="center" vertical="center"/>
      <protection/>
    </xf>
    <xf numFmtId="0" fontId="0" fillId="0" borderId="131" xfId="0" applyFont="1" applyFill="1" applyBorder="1" applyAlignment="1">
      <alignment/>
    </xf>
    <xf numFmtId="198" fontId="7" fillId="0" borderId="76" xfId="0" applyNumberFormat="1" applyFont="1" applyFill="1" applyBorder="1" applyAlignment="1">
      <alignment horizontal="center" vertical="center" wrapText="1"/>
    </xf>
    <xf numFmtId="197" fontId="7" fillId="0" borderId="76" xfId="0" applyNumberFormat="1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49" fontId="7" fillId="0" borderId="76" xfId="0" applyNumberFormat="1" applyFont="1" applyFill="1" applyBorder="1" applyAlignment="1">
      <alignment horizontal="center" vertical="center" wrapText="1"/>
    </xf>
    <xf numFmtId="49" fontId="2" fillId="0" borderId="77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196" fontId="2" fillId="0" borderId="105" xfId="0" applyNumberFormat="1" applyFont="1" applyFill="1" applyBorder="1" applyAlignment="1" applyProtection="1">
      <alignment horizontal="center" vertical="center" wrapText="1"/>
      <protection/>
    </xf>
    <xf numFmtId="0" fontId="7" fillId="0" borderId="106" xfId="0" applyNumberFormat="1" applyFont="1" applyFill="1" applyBorder="1" applyAlignment="1" applyProtection="1">
      <alignment horizontal="center" vertical="center" wrapText="1"/>
      <protection/>
    </xf>
    <xf numFmtId="196" fontId="2" fillId="0" borderId="106" xfId="0" applyNumberFormat="1" applyFont="1" applyFill="1" applyBorder="1" applyAlignment="1" applyProtection="1">
      <alignment horizontal="center" vertical="center" wrapText="1"/>
      <protection/>
    </xf>
    <xf numFmtId="197" fontId="7" fillId="0" borderId="106" xfId="0" applyNumberFormat="1" applyFont="1" applyFill="1" applyBorder="1" applyAlignment="1" applyProtection="1">
      <alignment horizontal="center" vertical="center"/>
      <protection/>
    </xf>
    <xf numFmtId="0" fontId="7" fillId="0" borderId="106" xfId="0" applyNumberFormat="1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horizont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1" xfId="0" applyNumberFormat="1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 wrapText="1"/>
    </xf>
    <xf numFmtId="49" fontId="2" fillId="0" borderId="83" xfId="0" applyNumberFormat="1" applyFont="1" applyFill="1" applyBorder="1" applyAlignment="1" applyProtection="1">
      <alignment horizontal="center" vertical="center"/>
      <protection/>
    </xf>
    <xf numFmtId="49" fontId="2" fillId="0" borderId="63" xfId="0" applyNumberFormat="1" applyFont="1" applyFill="1" applyBorder="1" applyAlignment="1" applyProtection="1">
      <alignment horizontal="center" vertical="center"/>
      <protection/>
    </xf>
    <xf numFmtId="49" fontId="2" fillId="0" borderId="74" xfId="0" applyNumberFormat="1" applyFont="1" applyBorder="1" applyAlignment="1">
      <alignment horizontal="center" vertical="center" wrapText="1"/>
    </xf>
    <xf numFmtId="196" fontId="2" fillId="0" borderId="107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wrapText="1"/>
    </xf>
    <xf numFmtId="196" fontId="2" fillId="0" borderId="117" xfId="0" applyNumberFormat="1" applyFont="1" applyFill="1" applyBorder="1" applyAlignment="1" applyProtection="1">
      <alignment horizontal="center" vertical="center"/>
      <protection/>
    </xf>
    <xf numFmtId="198" fontId="7" fillId="0" borderId="105" xfId="0" applyNumberFormat="1" applyFont="1" applyFill="1" applyBorder="1" applyAlignment="1" applyProtection="1">
      <alignment horizontal="center" vertical="center"/>
      <protection/>
    </xf>
    <xf numFmtId="197" fontId="7" fillId="0" borderId="114" xfId="0" applyNumberFormat="1" applyFont="1" applyFill="1" applyBorder="1" applyAlignment="1" applyProtection="1">
      <alignment horizontal="center" vertical="center"/>
      <protection/>
    </xf>
    <xf numFmtId="198" fontId="7" fillId="0" borderId="25" xfId="0" applyNumberFormat="1" applyFont="1" applyFill="1" applyBorder="1" applyAlignment="1" applyProtection="1">
      <alignment horizontal="center" vertical="center"/>
      <protection/>
    </xf>
    <xf numFmtId="197" fontId="7" fillId="0" borderId="51" xfId="0" applyNumberFormat="1" applyFont="1" applyFill="1" applyBorder="1" applyAlignment="1" applyProtection="1">
      <alignment horizontal="center" vertical="center"/>
      <protection/>
    </xf>
    <xf numFmtId="0" fontId="2" fillId="0" borderId="52" xfId="0" applyNumberFormat="1" applyFont="1" applyBorder="1" applyAlignment="1">
      <alignment horizontal="center" vertical="center" wrapText="1"/>
    </xf>
    <xf numFmtId="49" fontId="2" fillId="0" borderId="105" xfId="0" applyNumberFormat="1" applyFont="1" applyFill="1" applyBorder="1" applyAlignment="1">
      <alignment horizontal="center" vertical="center"/>
    </xf>
    <xf numFmtId="49" fontId="2" fillId="0" borderId="106" xfId="0" applyNumberFormat="1" applyFont="1" applyFill="1" applyBorder="1" applyAlignment="1">
      <alignment horizontal="center" vertical="center" wrapText="1"/>
    </xf>
    <xf numFmtId="49" fontId="2" fillId="0" borderId="114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5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/>
      <protection/>
    </xf>
    <xf numFmtId="196" fontId="2" fillId="0" borderId="51" xfId="0" applyNumberFormat="1" applyFont="1" applyFill="1" applyBorder="1" applyAlignment="1" applyProtection="1">
      <alignment horizontal="center" vertical="center"/>
      <protection/>
    </xf>
    <xf numFmtId="196" fontId="2" fillId="0" borderId="74" xfId="0" applyNumberFormat="1" applyFont="1" applyFill="1" applyBorder="1" applyAlignment="1" applyProtection="1">
      <alignment horizontal="center" vertical="center"/>
      <protection/>
    </xf>
    <xf numFmtId="198" fontId="26" fillId="0" borderId="132" xfId="0" applyNumberFormat="1" applyFont="1" applyFill="1" applyBorder="1" applyAlignment="1" applyProtection="1">
      <alignment horizontal="center" vertical="center"/>
      <protection/>
    </xf>
    <xf numFmtId="198" fontId="27" fillId="0" borderId="133" xfId="0" applyNumberFormat="1" applyFont="1" applyFill="1" applyBorder="1" applyAlignment="1" applyProtection="1">
      <alignment horizontal="center" vertical="center"/>
      <protection/>
    </xf>
    <xf numFmtId="198" fontId="27" fillId="0" borderId="134" xfId="0" applyNumberFormat="1" applyFont="1" applyFill="1" applyBorder="1" applyAlignment="1" applyProtection="1">
      <alignment horizontal="center" vertical="center"/>
      <protection/>
    </xf>
    <xf numFmtId="198" fontId="26" fillId="0" borderId="40" xfId="0" applyNumberFormat="1" applyFont="1" applyFill="1" applyBorder="1" applyAlignment="1" applyProtection="1">
      <alignment horizontal="center" vertical="center"/>
      <protection/>
    </xf>
    <xf numFmtId="0" fontId="27" fillId="0" borderId="128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27" fillId="0" borderId="105" xfId="0" applyNumberFormat="1" applyFont="1" applyFill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49" fontId="27" fillId="0" borderId="106" xfId="0" applyNumberFormat="1" applyFont="1" applyFill="1" applyBorder="1" applyAlignment="1">
      <alignment horizontal="center" vertical="center" wrapText="1"/>
    </xf>
    <xf numFmtId="196" fontId="2" fillId="34" borderId="0" xfId="0" applyNumberFormat="1" applyFont="1" applyFill="1" applyBorder="1" applyAlignment="1" applyProtection="1">
      <alignment vertical="center"/>
      <protection/>
    </xf>
    <xf numFmtId="196" fontId="2" fillId="34" borderId="21" xfId="0" applyNumberFormat="1" applyFont="1" applyFill="1" applyBorder="1" applyAlignment="1" applyProtection="1">
      <alignment vertical="center"/>
      <protection/>
    </xf>
    <xf numFmtId="198" fontId="7" fillId="34" borderId="40" xfId="0" applyNumberFormat="1" applyFont="1" applyFill="1" applyBorder="1" applyAlignment="1" applyProtection="1">
      <alignment horizontal="center" vertical="center"/>
      <protection/>
    </xf>
    <xf numFmtId="197" fontId="7" fillId="34" borderId="38" xfId="0" applyNumberFormat="1" applyFont="1" applyFill="1" applyBorder="1" applyAlignment="1" applyProtection="1">
      <alignment horizontal="center" vertical="center"/>
      <protection/>
    </xf>
    <xf numFmtId="197" fontId="7" fillId="34" borderId="36" xfId="0" applyNumberFormat="1" applyFont="1" applyFill="1" applyBorder="1" applyAlignment="1" applyProtection="1">
      <alignment horizontal="center" vertical="center"/>
      <protection/>
    </xf>
    <xf numFmtId="0" fontId="7" fillId="34" borderId="36" xfId="0" applyNumberFormat="1" applyFont="1" applyFill="1" applyBorder="1" applyAlignment="1" applyProtection="1">
      <alignment horizontal="center" vertical="center"/>
      <protection/>
    </xf>
    <xf numFmtId="197" fontId="7" fillId="34" borderId="37" xfId="0" applyNumberFormat="1" applyFont="1" applyFill="1" applyBorder="1" applyAlignment="1" applyProtection="1">
      <alignment horizontal="center" vertical="center"/>
      <protection/>
    </xf>
    <xf numFmtId="49" fontId="2" fillId="34" borderId="38" xfId="0" applyNumberFormat="1" applyFont="1" applyFill="1" applyBorder="1" applyAlignment="1" applyProtection="1">
      <alignment horizontal="center" vertical="center"/>
      <protection/>
    </xf>
    <xf numFmtId="49" fontId="2" fillId="34" borderId="55" xfId="0" applyNumberFormat="1" applyFont="1" applyFill="1" applyBorder="1" applyAlignment="1" applyProtection="1">
      <alignment horizontal="center" vertical="center"/>
      <protection/>
    </xf>
    <xf numFmtId="0" fontId="6" fillId="34" borderId="0" xfId="0" applyFont="1" applyFill="1" applyAlignment="1">
      <alignment horizontal="left"/>
    </xf>
    <xf numFmtId="198" fontId="7" fillId="0" borderId="132" xfId="0" applyNumberFormat="1" applyFont="1" applyFill="1" applyBorder="1" applyAlignment="1" applyProtection="1">
      <alignment horizontal="center" vertical="center"/>
      <protection/>
    </xf>
    <xf numFmtId="198" fontId="2" fillId="0" borderId="133" xfId="0" applyNumberFormat="1" applyFont="1" applyFill="1" applyBorder="1" applyAlignment="1" applyProtection="1">
      <alignment horizontal="center" vertical="center"/>
      <protection/>
    </xf>
    <xf numFmtId="0" fontId="2" fillId="0" borderId="128" xfId="0" applyFont="1" applyBorder="1" applyAlignment="1">
      <alignment horizontal="center" vertical="center" wrapText="1"/>
    </xf>
    <xf numFmtId="198" fontId="2" fillId="0" borderId="134" xfId="0" applyNumberFormat="1" applyFont="1" applyFill="1" applyBorder="1" applyAlignment="1" applyProtection="1">
      <alignment horizontal="center" vertical="center"/>
      <protection/>
    </xf>
    <xf numFmtId="0" fontId="0" fillId="0" borderId="105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93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 wrapText="1"/>
    </xf>
    <xf numFmtId="0" fontId="0" fillId="34" borderId="36" xfId="0" applyFont="1" applyFill="1" applyBorder="1" applyAlignment="1">
      <alignment horizontal="center" vertical="center" wrapText="1"/>
    </xf>
    <xf numFmtId="0" fontId="0" fillId="34" borderId="93" xfId="0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131" xfId="0" applyFont="1" applyFill="1" applyBorder="1" applyAlignment="1">
      <alignment/>
    </xf>
    <xf numFmtId="198" fontId="0" fillId="0" borderId="0" xfId="0" applyNumberFormat="1" applyFont="1" applyBorder="1" applyAlignment="1">
      <alignment horizontal="center" vertical="center"/>
    </xf>
    <xf numFmtId="0" fontId="0" fillId="0" borderId="39" xfId="0" applyFont="1" applyFill="1" applyBorder="1" applyAlignment="1">
      <alignment/>
    </xf>
    <xf numFmtId="0" fontId="2" fillId="34" borderId="30" xfId="0" applyNumberFormat="1" applyFont="1" applyFill="1" applyBorder="1" applyAlignment="1">
      <alignment horizontal="center" vertical="center" wrapText="1"/>
    </xf>
    <xf numFmtId="49" fontId="7" fillId="0" borderId="68" xfId="0" applyNumberFormat="1" applyFont="1" applyFill="1" applyBorder="1" applyAlignment="1">
      <alignment horizontal="center" vertical="center" wrapText="1"/>
    </xf>
    <xf numFmtId="0" fontId="7" fillId="0" borderId="40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204" fontId="2" fillId="0" borderId="83" xfId="0" applyNumberFormat="1" applyFont="1" applyFill="1" applyBorder="1" applyAlignment="1" applyProtection="1">
      <alignment vertical="center"/>
      <protection/>
    </xf>
    <xf numFmtId="0" fontId="2" fillId="0" borderId="68" xfId="0" applyFont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196" fontId="73" fillId="0" borderId="0" xfId="0" applyNumberFormat="1" applyFont="1" applyFill="1" applyBorder="1" applyAlignment="1" applyProtection="1">
      <alignment vertical="center"/>
      <protection/>
    </xf>
    <xf numFmtId="196" fontId="73" fillId="0" borderId="21" xfId="0" applyNumberFormat="1" applyFont="1" applyFill="1" applyBorder="1" applyAlignment="1" applyProtection="1">
      <alignment vertical="center"/>
      <protection/>
    </xf>
    <xf numFmtId="203" fontId="73" fillId="0" borderId="0" xfId="0" applyNumberFormat="1" applyFont="1" applyFill="1" applyBorder="1" applyAlignment="1" applyProtection="1">
      <alignment vertical="center"/>
      <protection/>
    </xf>
    <xf numFmtId="196" fontId="73" fillId="34" borderId="0" xfId="0" applyNumberFormat="1" applyFont="1" applyFill="1" applyBorder="1" applyAlignment="1" applyProtection="1">
      <alignment vertical="center"/>
      <protection/>
    </xf>
    <xf numFmtId="196" fontId="73" fillId="34" borderId="21" xfId="0" applyNumberFormat="1" applyFont="1" applyFill="1" applyBorder="1" applyAlignment="1" applyProtection="1">
      <alignment vertical="center"/>
      <protection/>
    </xf>
    <xf numFmtId="196" fontId="73" fillId="34" borderId="0" xfId="0" applyNumberFormat="1" applyFont="1" applyFill="1" applyBorder="1" applyAlignment="1" applyProtection="1">
      <alignment vertical="center"/>
      <protection/>
    </xf>
    <xf numFmtId="196" fontId="73" fillId="34" borderId="21" xfId="0" applyNumberFormat="1" applyFont="1" applyFill="1" applyBorder="1" applyAlignment="1" applyProtection="1">
      <alignment vertical="center"/>
      <protection/>
    </xf>
    <xf numFmtId="0" fontId="74" fillId="0" borderId="0" xfId="0" applyFont="1" applyFill="1" applyBorder="1" applyAlignment="1">
      <alignment vertical="center" wrapText="1"/>
    </xf>
    <xf numFmtId="204" fontId="73" fillId="0" borderId="0" xfId="0" applyNumberFormat="1" applyFont="1" applyFill="1" applyBorder="1" applyAlignment="1" applyProtection="1">
      <alignment vertical="center"/>
      <protection/>
    </xf>
    <xf numFmtId="0" fontId="75" fillId="0" borderId="0" xfId="0" applyFont="1" applyFill="1" applyBorder="1" applyAlignment="1">
      <alignment/>
    </xf>
    <xf numFmtId="0" fontId="75" fillId="0" borderId="21" xfId="0" applyFont="1" applyFill="1" applyBorder="1" applyAlignment="1">
      <alignment/>
    </xf>
    <xf numFmtId="0" fontId="75" fillId="0" borderId="0" xfId="0" applyFont="1" applyFill="1" applyAlignment="1">
      <alignment/>
    </xf>
    <xf numFmtId="204" fontId="76" fillId="35" borderId="0" xfId="0" applyNumberFormat="1" applyFont="1" applyFill="1" applyBorder="1" applyAlignment="1" applyProtection="1">
      <alignment vertical="center"/>
      <protection/>
    </xf>
    <xf numFmtId="204" fontId="76" fillId="35" borderId="21" xfId="0" applyNumberFormat="1" applyFont="1" applyFill="1" applyBorder="1" applyAlignment="1" applyProtection="1">
      <alignment vertical="center"/>
      <protection/>
    </xf>
    <xf numFmtId="204" fontId="76" fillId="36" borderId="0" xfId="0" applyNumberFormat="1" applyFont="1" applyFill="1" applyBorder="1" applyAlignment="1" applyProtection="1">
      <alignment vertical="center"/>
      <protection/>
    </xf>
    <xf numFmtId="49" fontId="2" fillId="0" borderId="63" xfId="0" applyNumberFormat="1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/>
    </xf>
    <xf numFmtId="1" fontId="7" fillId="0" borderId="52" xfId="0" applyNumberFormat="1" applyFont="1" applyFill="1" applyBorder="1" applyAlignment="1">
      <alignment horizontal="left" vertical="center" wrapText="1"/>
    </xf>
    <xf numFmtId="196" fontId="2" fillId="0" borderId="73" xfId="0" applyNumberFormat="1" applyFont="1" applyFill="1" applyBorder="1" applyAlignment="1" applyProtection="1">
      <alignment horizontal="center" vertical="center"/>
      <protection/>
    </xf>
    <xf numFmtId="196" fontId="2" fillId="0" borderId="71" xfId="0" applyNumberFormat="1" applyFont="1" applyFill="1" applyBorder="1" applyAlignment="1" applyProtection="1">
      <alignment horizontal="center" vertical="center"/>
      <protection/>
    </xf>
    <xf numFmtId="196" fontId="2" fillId="0" borderId="110" xfId="0" applyNumberFormat="1" applyFont="1" applyFill="1" applyBorder="1" applyAlignment="1" applyProtection="1">
      <alignment horizontal="center" vertical="center"/>
      <protection/>
    </xf>
    <xf numFmtId="0" fontId="2" fillId="0" borderId="71" xfId="0" applyNumberFormat="1" applyFont="1" applyFill="1" applyBorder="1" applyAlignment="1">
      <alignment horizontal="center" vertical="center"/>
    </xf>
    <xf numFmtId="49" fontId="2" fillId="0" borderId="71" xfId="0" applyNumberFormat="1" applyFont="1" applyFill="1" applyBorder="1" applyAlignment="1">
      <alignment horizontal="center" vertical="center"/>
    </xf>
    <xf numFmtId="0" fontId="2" fillId="0" borderId="52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51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196" fontId="2" fillId="0" borderId="13" xfId="0" applyNumberFormat="1" applyFont="1" applyFill="1" applyBorder="1" applyAlignment="1" applyProtection="1">
      <alignment horizontal="center" vertical="center"/>
      <protection/>
    </xf>
    <xf numFmtId="196" fontId="2" fillId="0" borderId="115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15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113" xfId="0" applyNumberFormat="1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196" fontId="2" fillId="0" borderId="52" xfId="0" applyNumberFormat="1" applyFont="1" applyFill="1" applyBorder="1" applyAlignment="1" applyProtection="1">
      <alignment horizontal="center" vertical="center"/>
      <protection/>
    </xf>
    <xf numFmtId="49" fontId="2" fillId="34" borderId="25" xfId="0" applyNumberFormat="1" applyFont="1" applyFill="1" applyBorder="1" applyAlignment="1" applyProtection="1">
      <alignment horizontal="center" vertical="center"/>
      <protection/>
    </xf>
    <xf numFmtId="0" fontId="2" fillId="34" borderId="58" xfId="0" applyFont="1" applyFill="1" applyBorder="1" applyAlignment="1">
      <alignment horizontal="left" vertical="center" wrapText="1"/>
    </xf>
    <xf numFmtId="0" fontId="2" fillId="34" borderId="105" xfId="0" applyFont="1" applyFill="1" applyBorder="1" applyAlignment="1">
      <alignment horizontal="center" vertical="center" wrapText="1"/>
    </xf>
    <xf numFmtId="0" fontId="2" fillId="34" borderId="106" xfId="0" applyFont="1" applyFill="1" applyBorder="1" applyAlignment="1">
      <alignment horizontal="center" vertical="center" wrapText="1"/>
    </xf>
    <xf numFmtId="196" fontId="2" fillId="34" borderId="106" xfId="0" applyNumberFormat="1" applyFont="1" applyFill="1" applyBorder="1" applyAlignment="1" applyProtection="1">
      <alignment horizontal="center" vertical="center"/>
      <protection/>
    </xf>
    <xf numFmtId="196" fontId="2" fillId="34" borderId="114" xfId="0" applyNumberFormat="1" applyFont="1" applyFill="1" applyBorder="1" applyAlignment="1" applyProtection="1">
      <alignment horizontal="center" vertical="center"/>
      <protection/>
    </xf>
    <xf numFmtId="0" fontId="7" fillId="34" borderId="33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 wrapText="1"/>
    </xf>
    <xf numFmtId="0" fontId="2" fillId="34" borderId="106" xfId="0" applyNumberFormat="1" applyFont="1" applyFill="1" applyBorder="1" applyAlignment="1">
      <alignment horizontal="center" vertical="center"/>
    </xf>
    <xf numFmtId="49" fontId="2" fillId="34" borderId="106" xfId="0" applyNumberFormat="1" applyFont="1" applyFill="1" applyBorder="1" applyAlignment="1">
      <alignment horizontal="center" vertical="center"/>
    </xf>
    <xf numFmtId="0" fontId="2" fillId="34" borderId="107" xfId="0" applyNumberFormat="1" applyFont="1" applyFill="1" applyBorder="1" applyAlignment="1">
      <alignment horizontal="center" vertical="center" wrapText="1"/>
    </xf>
    <xf numFmtId="49" fontId="2" fillId="34" borderId="105" xfId="0" applyNumberFormat="1" applyFont="1" applyFill="1" applyBorder="1" applyAlignment="1" applyProtection="1">
      <alignment horizontal="center" vertical="center"/>
      <protection/>
    </xf>
    <xf numFmtId="49" fontId="2" fillId="34" borderId="114" xfId="0" applyNumberFormat="1" applyFont="1" applyFill="1" applyBorder="1" applyAlignment="1">
      <alignment horizontal="center" vertical="center" wrapText="1"/>
    </xf>
    <xf numFmtId="49" fontId="2" fillId="34" borderId="80" xfId="0" applyNumberFormat="1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63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20" xfId="0" applyNumberFormat="1" applyFont="1" applyFill="1" applyBorder="1" applyAlignment="1">
      <alignment horizontal="center" vertical="center" wrapText="1"/>
    </xf>
    <xf numFmtId="49" fontId="2" fillId="34" borderId="51" xfId="0" applyNumberFormat="1" applyFont="1" applyFill="1" applyBorder="1" applyAlignment="1" applyProtection="1">
      <alignment horizontal="center" vertical="center"/>
      <protection/>
    </xf>
    <xf numFmtId="49" fontId="2" fillId="34" borderId="42" xfId="0" applyNumberFormat="1" applyFont="1" applyFill="1" applyBorder="1" applyAlignment="1" applyProtection="1">
      <alignment horizontal="center" vertical="center"/>
      <protection/>
    </xf>
    <xf numFmtId="0" fontId="2" fillId="34" borderId="116" xfId="0" applyFont="1" applyFill="1" applyBorder="1" applyAlignment="1">
      <alignment horizontal="left" vertical="center" wrapText="1"/>
    </xf>
    <xf numFmtId="0" fontId="0" fillId="34" borderId="73" xfId="0" applyFont="1" applyFill="1" applyBorder="1" applyAlignment="1">
      <alignment horizontal="center" vertical="center" wrapText="1"/>
    </xf>
    <xf numFmtId="0" fontId="2" fillId="34" borderId="71" xfId="0" applyFont="1" applyFill="1" applyBorder="1" applyAlignment="1">
      <alignment horizontal="center" vertical="center" wrapText="1"/>
    </xf>
    <xf numFmtId="0" fontId="0" fillId="34" borderId="71" xfId="0" applyFont="1" applyFill="1" applyBorder="1" applyAlignment="1">
      <alignment horizontal="center" vertical="center" wrapText="1"/>
    </xf>
    <xf numFmtId="0" fontId="0" fillId="34" borderId="74" xfId="0" applyFont="1" applyFill="1" applyBorder="1" applyAlignment="1">
      <alignment horizontal="center" vertical="center" wrapText="1"/>
    </xf>
    <xf numFmtId="0" fontId="2" fillId="34" borderId="71" xfId="0" applyFont="1" applyFill="1" applyBorder="1" applyAlignment="1">
      <alignment horizontal="center" vertical="center" wrapText="1"/>
    </xf>
    <xf numFmtId="0" fontId="2" fillId="34" borderId="71" xfId="0" applyNumberFormat="1" applyFont="1" applyFill="1" applyBorder="1" applyAlignment="1">
      <alignment horizontal="center" vertical="center"/>
    </xf>
    <xf numFmtId="49" fontId="2" fillId="34" borderId="71" xfId="0" applyNumberFormat="1" applyFont="1" applyFill="1" applyBorder="1" applyAlignment="1">
      <alignment horizontal="center" vertical="center"/>
    </xf>
    <xf numFmtId="0" fontId="2" fillId="34" borderId="117" xfId="0" applyNumberFormat="1" applyFont="1" applyFill="1" applyBorder="1" applyAlignment="1">
      <alignment horizontal="center" vertical="center" wrapText="1"/>
    </xf>
    <xf numFmtId="49" fontId="2" fillId="34" borderId="115" xfId="0" applyNumberFormat="1" applyFont="1" applyFill="1" applyBorder="1" applyAlignment="1" applyProtection="1">
      <alignment horizontal="center" vertical="center"/>
      <protection/>
    </xf>
    <xf numFmtId="198" fontId="2" fillId="0" borderId="135" xfId="0" applyNumberFormat="1" applyFont="1" applyFill="1" applyBorder="1" applyAlignment="1" applyProtection="1">
      <alignment horizontal="center" vertical="center"/>
      <protection/>
    </xf>
    <xf numFmtId="0" fontId="7" fillId="0" borderId="54" xfId="0" applyFont="1" applyFill="1" applyBorder="1" applyAlignment="1">
      <alignment horizontal="center" vertical="center" wrapText="1"/>
    </xf>
    <xf numFmtId="204" fontId="2" fillId="0" borderId="81" xfId="0" applyNumberFormat="1" applyFont="1" applyFill="1" applyBorder="1" applyAlignment="1" applyProtection="1">
      <alignment horizontal="center" vertical="center"/>
      <protection/>
    </xf>
    <xf numFmtId="0" fontId="2" fillId="0" borderId="81" xfId="0" applyNumberFormat="1" applyFont="1" applyFill="1" applyBorder="1" applyAlignment="1">
      <alignment horizontal="center" vertical="center"/>
    </xf>
    <xf numFmtId="204" fontId="7" fillId="0" borderId="80" xfId="0" applyNumberFormat="1" applyFont="1" applyFill="1" applyBorder="1" applyAlignment="1">
      <alignment horizontal="center" vertical="center" wrapText="1"/>
    </xf>
    <xf numFmtId="49" fontId="2" fillId="0" borderId="79" xfId="0" applyNumberFormat="1" applyFont="1" applyFill="1" applyBorder="1" applyAlignment="1" applyProtection="1">
      <alignment horizontal="center" vertical="center"/>
      <protection/>
    </xf>
    <xf numFmtId="204" fontId="2" fillId="0" borderId="20" xfId="0" applyNumberFormat="1" applyFont="1" applyFill="1" applyBorder="1" applyAlignment="1" applyProtection="1">
      <alignment vertical="center" wrapText="1"/>
      <protection/>
    </xf>
    <xf numFmtId="49" fontId="7" fillId="35" borderId="25" xfId="0" applyNumberFormat="1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vertical="center" wrapText="1"/>
    </xf>
    <xf numFmtId="0" fontId="7" fillId="35" borderId="25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205" fontId="7" fillId="35" borderId="51" xfId="0" applyNumberFormat="1" applyFont="1" applyFill="1" applyBorder="1" applyAlignment="1" applyProtection="1">
      <alignment horizontal="center" vertical="center"/>
      <protection/>
    </xf>
    <xf numFmtId="198" fontId="7" fillId="35" borderId="136" xfId="0" applyNumberFormat="1" applyFont="1" applyFill="1" applyBorder="1" applyAlignment="1" applyProtection="1">
      <alignment horizontal="center" vertical="center"/>
      <protection/>
    </xf>
    <xf numFmtId="0" fontId="7" fillId="35" borderId="23" xfId="0" applyFont="1" applyFill="1" applyBorder="1" applyAlignment="1">
      <alignment horizontal="center" vertical="center" wrapText="1"/>
    </xf>
    <xf numFmtId="204" fontId="7" fillId="35" borderId="10" xfId="0" applyNumberFormat="1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204" fontId="7" fillId="35" borderId="20" xfId="0" applyNumberFormat="1" applyFont="1" applyFill="1" applyBorder="1" applyAlignment="1">
      <alignment horizontal="center" vertical="center" wrapText="1"/>
    </xf>
    <xf numFmtId="204" fontId="7" fillId="35" borderId="63" xfId="0" applyNumberFormat="1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196" fontId="6" fillId="0" borderId="0" xfId="0" applyNumberFormat="1" applyFont="1" applyFill="1" applyBorder="1" applyAlignment="1" applyProtection="1">
      <alignment vertical="center"/>
      <protection/>
    </xf>
    <xf numFmtId="196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>
      <alignment horizontal="center" vertical="center" wrapText="1"/>
    </xf>
    <xf numFmtId="196" fontId="6" fillId="0" borderId="0" xfId="0" applyNumberFormat="1" applyFont="1" applyFill="1" applyBorder="1" applyAlignment="1" applyProtection="1">
      <alignment vertical="center"/>
      <protection/>
    </xf>
    <xf numFmtId="196" fontId="77" fillId="0" borderId="0" xfId="0" applyNumberFormat="1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>
      <alignment horizontal="center" vertical="center" wrapText="1"/>
    </xf>
    <xf numFmtId="196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203" fontId="77" fillId="0" borderId="0" xfId="0" applyNumberFormat="1" applyFont="1" applyFill="1" applyBorder="1" applyAlignment="1" applyProtection="1">
      <alignment vertical="center"/>
      <protection/>
    </xf>
    <xf numFmtId="196" fontId="77" fillId="34" borderId="0" xfId="0" applyNumberFormat="1" applyFont="1" applyFill="1" applyBorder="1" applyAlignment="1" applyProtection="1">
      <alignment vertical="center"/>
      <protection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NumberFormat="1" applyFont="1" applyBorder="1" applyAlignment="1">
      <alignment horizontal="center" vertical="center" wrapText="1"/>
    </xf>
    <xf numFmtId="204" fontId="6" fillId="0" borderId="10" xfId="0" applyNumberFormat="1" applyFont="1" applyFill="1" applyBorder="1" applyAlignment="1" applyProtection="1">
      <alignment horizontal="center" vertical="center" wrapText="1"/>
      <protection/>
    </xf>
    <xf numFmtId="198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28" fillId="0" borderId="10" xfId="0" applyFont="1" applyBorder="1" applyAlignment="1">
      <alignment horizontal="center" vertical="center" wrapText="1"/>
    </xf>
    <xf numFmtId="196" fontId="6" fillId="0" borderId="10" xfId="0" applyNumberFormat="1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left" vertical="center" wrapText="1"/>
    </xf>
    <xf numFmtId="198" fontId="8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vertical="center"/>
      <protection/>
    </xf>
    <xf numFmtId="196" fontId="6" fillId="0" borderId="10" xfId="0" applyNumberFormat="1" applyFont="1" applyFill="1" applyBorder="1" applyAlignment="1" applyProtection="1">
      <alignment vertical="center"/>
      <protection/>
    </xf>
    <xf numFmtId="1" fontId="8" fillId="0" borderId="10" xfId="0" applyNumberFormat="1" applyFont="1" applyFill="1" applyBorder="1" applyAlignment="1">
      <alignment horizontal="left" vertical="center" wrapText="1"/>
    </xf>
    <xf numFmtId="196" fontId="8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196" fontId="77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196" fontId="6" fillId="34" borderId="10" xfId="0" applyNumberFormat="1" applyFont="1" applyFill="1" applyBorder="1" applyAlignment="1" applyProtection="1">
      <alignment horizontal="center" vertical="center"/>
      <protection/>
    </xf>
    <xf numFmtId="0" fontId="8" fillId="34" borderId="10" xfId="0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196" fontId="77" fillId="34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horizontal="left" vertical="center" wrapText="1"/>
    </xf>
    <xf numFmtId="196" fontId="9" fillId="0" borderId="10" xfId="0" applyNumberFormat="1" applyFont="1" applyFill="1" applyBorder="1" applyAlignment="1" applyProtection="1">
      <alignment horizontal="left" vertical="center" wrapText="1"/>
      <protection/>
    </xf>
    <xf numFmtId="196" fontId="2" fillId="0" borderId="10" xfId="0" applyNumberFormat="1" applyFont="1" applyFill="1" applyBorder="1" applyAlignment="1" applyProtection="1">
      <alignment horizontal="left" vertical="center" wrapText="1"/>
      <protection/>
    </xf>
    <xf numFmtId="196" fontId="9" fillId="0" borderId="10" xfId="0" applyNumberFormat="1" applyFont="1" applyFill="1" applyBorder="1" applyAlignment="1" applyProtection="1">
      <alignment horizontal="center" vertical="center" wrapText="1"/>
      <protection/>
    </xf>
    <xf numFmtId="196" fontId="9" fillId="0" borderId="10" xfId="0" applyNumberFormat="1" applyFont="1" applyFill="1" applyBorder="1" applyAlignment="1" applyProtection="1">
      <alignment vertical="center"/>
      <protection/>
    </xf>
    <xf numFmtId="196" fontId="2" fillId="0" borderId="10" xfId="0" applyNumberFormat="1" applyFont="1" applyFill="1" applyBorder="1" applyAlignment="1" applyProtection="1">
      <alignment vertical="center"/>
      <protection/>
    </xf>
    <xf numFmtId="1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20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198" fontId="7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96" fontId="73" fillId="0" borderId="10" xfId="0" applyNumberFormat="1" applyFont="1" applyFill="1" applyBorder="1" applyAlignment="1" applyProtection="1">
      <alignment vertical="center"/>
      <protection/>
    </xf>
    <xf numFmtId="20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left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196" fontId="77" fillId="34" borderId="10" xfId="0" applyNumberFormat="1" applyFont="1" applyFill="1" applyBorder="1" applyAlignment="1" applyProtection="1">
      <alignment vertical="center"/>
      <protection/>
    </xf>
    <xf numFmtId="196" fontId="77" fillId="34" borderId="0" xfId="0" applyNumberFormat="1" applyFont="1" applyFill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right" vertical="center"/>
      <protection/>
    </xf>
    <xf numFmtId="204" fontId="6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96" fontId="6" fillId="0" borderId="10" xfId="0" applyNumberFormat="1" applyFont="1" applyFill="1" applyBorder="1" applyAlignment="1" applyProtection="1">
      <alignment horizontal="left" vertical="center" wrapText="1"/>
      <protection/>
    </xf>
    <xf numFmtId="196" fontId="6" fillId="0" borderId="10" xfId="0" applyNumberFormat="1" applyFont="1" applyFill="1" applyBorder="1" applyAlignment="1" applyProtection="1">
      <alignment horizontal="center" vertical="center" wrapText="1"/>
      <protection/>
    </xf>
    <xf numFmtId="196" fontId="30" fillId="0" borderId="10" xfId="0" applyNumberFormat="1" applyFont="1" applyFill="1" applyBorder="1" applyAlignment="1" applyProtection="1">
      <alignment horizontal="center" vertical="center" wrapText="1"/>
      <protection/>
    </xf>
    <xf numFmtId="196" fontId="30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vertical="center"/>
      <protection/>
    </xf>
    <xf numFmtId="1" fontId="7" fillId="0" borderId="10" xfId="0" applyNumberFormat="1" applyFont="1" applyFill="1" applyBorder="1" applyAlignment="1">
      <alignment horizontal="left" vertical="center" wrapText="1"/>
    </xf>
    <xf numFmtId="196" fontId="7" fillId="0" borderId="10" xfId="0" applyNumberFormat="1" applyFont="1" applyFill="1" applyBorder="1" applyAlignment="1" applyProtection="1">
      <alignment horizontal="center" vertical="center"/>
      <protection/>
    </xf>
    <xf numFmtId="205" fontId="2" fillId="0" borderId="10" xfId="0" applyNumberFormat="1" applyFont="1" applyFill="1" applyBorder="1" applyAlignment="1" applyProtection="1">
      <alignment horizontal="center" vertical="center"/>
      <protection/>
    </xf>
    <xf numFmtId="204" fontId="2" fillId="0" borderId="10" xfId="0" applyNumberFormat="1" applyFont="1" applyFill="1" applyBorder="1" applyAlignment="1" applyProtection="1">
      <alignment vertical="center"/>
      <protection/>
    </xf>
    <xf numFmtId="0" fontId="74" fillId="0" borderId="10" xfId="0" applyFont="1" applyFill="1" applyBorder="1" applyAlignment="1">
      <alignment vertical="center" wrapText="1"/>
    </xf>
    <xf numFmtId="204" fontId="73" fillId="0" borderId="10" xfId="0" applyNumberFormat="1" applyFont="1" applyFill="1" applyBorder="1" applyAlignment="1" applyProtection="1">
      <alignment vertical="center"/>
      <protection/>
    </xf>
    <xf numFmtId="0" fontId="75" fillId="0" borderId="10" xfId="0" applyFont="1" applyFill="1" applyBorder="1" applyAlignment="1">
      <alignment/>
    </xf>
    <xf numFmtId="204" fontId="7" fillId="0" borderId="10" xfId="0" applyNumberFormat="1" applyFont="1" applyFill="1" applyBorder="1" applyAlignment="1" applyProtection="1">
      <alignment vertical="center"/>
      <protection/>
    </xf>
    <xf numFmtId="0" fontId="2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204" fontId="7" fillId="0" borderId="10" xfId="0" applyNumberFormat="1" applyFont="1" applyFill="1" applyBorder="1" applyAlignment="1" applyProtection="1">
      <alignment vertical="center" wrapText="1"/>
      <protection/>
    </xf>
    <xf numFmtId="0" fontId="23" fillId="0" borderId="10" xfId="0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35" borderId="10" xfId="0" applyFont="1" applyFill="1" applyBorder="1" applyAlignment="1">
      <alignment wrapText="1"/>
    </xf>
    <xf numFmtId="204" fontId="7" fillId="35" borderId="10" xfId="0" applyNumberFormat="1" applyFont="1" applyFill="1" applyBorder="1" applyAlignment="1" applyProtection="1">
      <alignment vertical="center"/>
      <protection/>
    </xf>
    <xf numFmtId="198" fontId="7" fillId="35" borderId="10" xfId="0" applyNumberFormat="1" applyFont="1" applyFill="1" applyBorder="1" applyAlignment="1" applyProtection="1">
      <alignment vertical="center"/>
      <protection/>
    </xf>
    <xf numFmtId="204" fontId="76" fillId="35" borderId="10" xfId="0" applyNumberFormat="1" applyFont="1" applyFill="1" applyBorder="1" applyAlignment="1" applyProtection="1">
      <alignment vertical="center"/>
      <protection/>
    </xf>
    <xf numFmtId="0" fontId="7" fillId="35" borderId="10" xfId="0" applyFont="1" applyFill="1" applyBorder="1" applyAlignment="1">
      <alignment vertical="center" wrapText="1"/>
    </xf>
    <xf numFmtId="205" fontId="7" fillId="35" borderId="10" xfId="0" applyNumberFormat="1" applyFont="1" applyFill="1" applyBorder="1" applyAlignment="1" applyProtection="1">
      <alignment horizontal="center" vertical="center"/>
      <protection/>
    </xf>
    <xf numFmtId="198" fontId="7" fillId="35" borderId="10" xfId="0" applyNumberFormat="1" applyFont="1" applyFill="1" applyBorder="1" applyAlignment="1" applyProtection="1">
      <alignment horizontal="center" vertical="center"/>
      <protection/>
    </xf>
    <xf numFmtId="0" fontId="2" fillId="35" borderId="10" xfId="0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horizontal="center" wrapText="1"/>
    </xf>
    <xf numFmtId="1" fontId="2" fillId="35" borderId="10" xfId="0" applyNumberFormat="1" applyFont="1" applyFill="1" applyBorder="1" applyAlignment="1">
      <alignment horizontal="left" wrapText="1"/>
    </xf>
    <xf numFmtId="0" fontId="2" fillId="35" borderId="10" xfId="0" applyNumberFormat="1" applyFont="1" applyFill="1" applyBorder="1" applyAlignment="1">
      <alignment horizontal="center" wrapText="1"/>
    </xf>
    <xf numFmtId="196" fontId="2" fillId="35" borderId="10" xfId="0" applyNumberFormat="1" applyFont="1" applyFill="1" applyBorder="1" applyAlignment="1" applyProtection="1">
      <alignment horizontal="left" vertical="center" wrapText="1"/>
      <protection/>
    </xf>
    <xf numFmtId="196" fontId="9" fillId="35" borderId="10" xfId="0" applyNumberFormat="1" applyFont="1" applyFill="1" applyBorder="1" applyAlignment="1" applyProtection="1">
      <alignment horizontal="left" vertical="center" wrapText="1"/>
      <protection/>
    </xf>
    <xf numFmtId="196" fontId="9" fillId="35" borderId="10" xfId="0" applyNumberFormat="1" applyFont="1" applyFill="1" applyBorder="1" applyAlignment="1" applyProtection="1">
      <alignment horizontal="center" vertical="center" wrapText="1"/>
      <protection/>
    </xf>
    <xf numFmtId="196" fontId="9" fillId="35" borderId="10" xfId="0" applyNumberFormat="1" applyFont="1" applyFill="1" applyBorder="1" applyAlignment="1" applyProtection="1">
      <alignment vertical="center"/>
      <protection/>
    </xf>
    <xf numFmtId="196" fontId="2" fillId="35" borderId="10" xfId="0" applyNumberFormat="1" applyFont="1" applyFill="1" applyBorder="1" applyAlignment="1" applyProtection="1">
      <alignment vertical="center"/>
      <protection/>
    </xf>
    <xf numFmtId="204" fontId="6" fillId="0" borderId="10" xfId="0" applyNumberFormat="1" applyFont="1" applyFill="1" applyBorder="1" applyAlignment="1" applyProtection="1">
      <alignment horizontal="left" vertical="center" wrapText="1"/>
      <protection/>
    </xf>
    <xf numFmtId="205" fontId="6" fillId="0" borderId="10" xfId="0" applyNumberFormat="1" applyFont="1" applyFill="1" applyBorder="1" applyAlignment="1" applyProtection="1">
      <alignment horizontal="center" vertical="center"/>
      <protection/>
    </xf>
    <xf numFmtId="204" fontId="6" fillId="0" borderId="10" xfId="0" applyNumberFormat="1" applyFont="1" applyFill="1" applyBorder="1" applyAlignment="1" applyProtection="1">
      <alignment horizontal="center" vertical="center"/>
      <protection/>
    </xf>
    <xf numFmtId="20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 applyProtection="1">
      <alignment vertical="center"/>
      <protection/>
    </xf>
    <xf numFmtId="0" fontId="78" fillId="0" borderId="10" xfId="0" applyFont="1" applyFill="1" applyBorder="1" applyAlignment="1">
      <alignment vertical="center" wrapText="1"/>
    </xf>
    <xf numFmtId="204" fontId="77" fillId="0" borderId="10" xfId="0" applyNumberFormat="1" applyFont="1" applyFill="1" applyBorder="1" applyAlignment="1" applyProtection="1">
      <alignment vertical="center"/>
      <protection/>
    </xf>
    <xf numFmtId="0" fontId="79" fillId="0" borderId="10" xfId="0" applyFont="1" applyFill="1" applyBorder="1" applyAlignment="1">
      <alignment/>
    </xf>
    <xf numFmtId="0" fontId="79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204" fontId="8" fillId="0" borderId="10" xfId="0" applyNumberFormat="1" applyFont="1" applyFill="1" applyBorder="1" applyAlignment="1" applyProtection="1">
      <alignment horizontal="center" vertical="center" wrapText="1"/>
      <protection/>
    </xf>
    <xf numFmtId="204" fontId="8" fillId="0" borderId="10" xfId="0" applyNumberFormat="1" applyFont="1" applyFill="1" applyBorder="1" applyAlignment="1">
      <alignment horizontal="center" vertical="center" wrapText="1"/>
    </xf>
    <xf numFmtId="204" fontId="8" fillId="0" borderId="10" xfId="0" applyNumberFormat="1" applyFont="1" applyFill="1" applyBorder="1" applyAlignment="1" applyProtection="1">
      <alignment vertical="center"/>
      <protection/>
    </xf>
    <xf numFmtId="204" fontId="6" fillId="0" borderId="10" xfId="0" applyNumberFormat="1" applyFont="1" applyFill="1" applyBorder="1" applyAlignment="1" applyProtection="1">
      <alignment vertical="center" wrapText="1"/>
      <protection/>
    </xf>
    <xf numFmtId="205" fontId="8" fillId="0" borderId="10" xfId="0" applyNumberFormat="1" applyFont="1" applyFill="1" applyBorder="1" applyAlignment="1" applyProtection="1">
      <alignment horizontal="center" vertical="center"/>
      <protection/>
    </xf>
    <xf numFmtId="49" fontId="8" fillId="35" borderId="10" xfId="0" applyNumberFormat="1" applyFont="1" applyFill="1" applyBorder="1" applyAlignment="1">
      <alignment horizontal="center" vertical="center" wrapText="1"/>
    </xf>
    <xf numFmtId="204" fontId="8" fillId="35" borderId="10" xfId="0" applyNumberFormat="1" applyFont="1" applyFill="1" applyBorder="1" applyAlignment="1" applyProtection="1">
      <alignment vertical="center" wrapText="1"/>
      <protection/>
    </xf>
    <xf numFmtId="204" fontId="8" fillId="35" borderId="10" xfId="0" applyNumberFormat="1" applyFont="1" applyFill="1" applyBorder="1" applyAlignment="1" applyProtection="1">
      <alignment vertical="center"/>
      <protection/>
    </xf>
    <xf numFmtId="198" fontId="8" fillId="35" borderId="10" xfId="0" applyNumberFormat="1" applyFont="1" applyFill="1" applyBorder="1" applyAlignment="1" applyProtection="1">
      <alignment vertical="center"/>
      <protection/>
    </xf>
    <xf numFmtId="204" fontId="80" fillId="35" borderId="10" xfId="0" applyNumberFormat="1" applyFont="1" applyFill="1" applyBorder="1" applyAlignment="1" applyProtection="1">
      <alignment vertical="center"/>
      <protection/>
    </xf>
    <xf numFmtId="204" fontId="80" fillId="36" borderId="0" xfId="0" applyNumberFormat="1" applyFont="1" applyFill="1" applyBorder="1" applyAlignment="1" applyProtection="1">
      <alignment vertical="center"/>
      <protection/>
    </xf>
    <xf numFmtId="0" fontId="8" fillId="35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center" vertical="center" wrapText="1"/>
    </xf>
    <xf numFmtId="205" fontId="8" fillId="35" borderId="10" xfId="0" applyNumberFormat="1" applyFont="1" applyFill="1" applyBorder="1" applyAlignment="1" applyProtection="1">
      <alignment horizontal="center" vertical="center"/>
      <protection/>
    </xf>
    <xf numFmtId="198" fontId="8" fillId="35" borderId="10" xfId="0" applyNumberFormat="1" applyFont="1" applyFill="1" applyBorder="1" applyAlignment="1" applyProtection="1">
      <alignment horizontal="center" vertical="center"/>
      <protection/>
    </xf>
    <xf numFmtId="204" fontId="8" fillId="35" borderId="10" xfId="0" applyNumberFormat="1" applyFont="1" applyFill="1" applyBorder="1" applyAlignment="1">
      <alignment horizontal="center" vertical="center" wrapText="1"/>
    </xf>
    <xf numFmtId="204" fontId="80" fillId="35" borderId="0" xfId="0" applyNumberFormat="1" applyFont="1" applyFill="1" applyBorder="1" applyAlignment="1" applyProtection="1">
      <alignment vertical="center"/>
      <protection/>
    </xf>
    <xf numFmtId="0" fontId="8" fillId="35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left" wrapText="1"/>
    </xf>
    <xf numFmtId="204" fontId="6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 wrapText="1"/>
    </xf>
    <xf numFmtId="196" fontId="30" fillId="0" borderId="10" xfId="0" applyNumberFormat="1" applyFont="1" applyFill="1" applyBorder="1" applyAlignment="1" applyProtection="1">
      <alignment horizontal="left" vertical="center" wrapText="1"/>
      <protection/>
    </xf>
    <xf numFmtId="49" fontId="7" fillId="35" borderId="79" xfId="0" applyNumberFormat="1" applyFont="1" applyFill="1" applyBorder="1" applyAlignment="1">
      <alignment horizontal="center" vertical="center" wrapText="1"/>
    </xf>
    <xf numFmtId="204" fontId="7" fillId="35" borderId="114" xfId="0" applyNumberFormat="1" applyFont="1" applyFill="1" applyBorder="1" applyAlignment="1" applyProtection="1">
      <alignment vertical="center" wrapText="1"/>
      <protection/>
    </xf>
    <xf numFmtId="204" fontId="7" fillId="35" borderId="82" xfId="0" applyNumberFormat="1" applyFont="1" applyFill="1" applyBorder="1" applyAlignment="1" applyProtection="1">
      <alignment vertical="center"/>
      <protection/>
    </xf>
    <xf numFmtId="204" fontId="7" fillId="35" borderId="81" xfId="0" applyNumberFormat="1" applyFont="1" applyFill="1" applyBorder="1" applyAlignment="1" applyProtection="1">
      <alignment vertical="center"/>
      <protection/>
    </xf>
    <xf numFmtId="204" fontId="7" fillId="35" borderId="58" xfId="0" applyNumberFormat="1" applyFont="1" applyFill="1" applyBorder="1" applyAlignment="1" applyProtection="1">
      <alignment vertical="center"/>
      <protection/>
    </xf>
    <xf numFmtId="204" fontId="7" fillId="35" borderId="114" xfId="0" applyNumberFormat="1" applyFont="1" applyFill="1" applyBorder="1" applyAlignment="1" applyProtection="1">
      <alignment vertical="center"/>
      <protection/>
    </xf>
    <xf numFmtId="198" fontId="7" fillId="35" borderId="108" xfId="0" applyNumberFormat="1" applyFont="1" applyFill="1" applyBorder="1" applyAlignment="1" applyProtection="1">
      <alignment vertical="center"/>
      <protection/>
    </xf>
    <xf numFmtId="204" fontId="7" fillId="35" borderId="59" xfId="0" applyNumberFormat="1" applyFont="1" applyFill="1" applyBorder="1" applyAlignment="1" applyProtection="1">
      <alignment vertical="center"/>
      <protection/>
    </xf>
    <xf numFmtId="204" fontId="7" fillId="35" borderId="109" xfId="0" applyNumberFormat="1" applyFont="1" applyFill="1" applyBorder="1" applyAlignment="1" applyProtection="1">
      <alignment vertical="center"/>
      <protection/>
    </xf>
    <xf numFmtId="204" fontId="7" fillId="35" borderId="83" xfId="0" applyNumberFormat="1" applyFont="1" applyFill="1" applyBorder="1" applyAlignment="1" applyProtection="1">
      <alignment vertical="center"/>
      <protection/>
    </xf>
    <xf numFmtId="0" fontId="7" fillId="35" borderId="137" xfId="0" applyFont="1" applyFill="1" applyBorder="1" applyAlignment="1">
      <alignment wrapText="1"/>
    </xf>
    <xf numFmtId="204" fontId="7" fillId="35" borderId="0" xfId="0" applyNumberFormat="1" applyFont="1" applyFill="1" applyBorder="1" applyAlignment="1" applyProtection="1">
      <alignment vertical="center"/>
      <protection/>
    </xf>
    <xf numFmtId="204" fontId="7" fillId="35" borderId="48" xfId="0" applyNumberFormat="1" applyFont="1" applyFill="1" applyBorder="1" applyAlignment="1" applyProtection="1">
      <alignment vertical="center"/>
      <protection/>
    </xf>
    <xf numFmtId="198" fontId="7" fillId="35" borderId="138" xfId="0" applyNumberFormat="1" applyFont="1" applyFill="1" applyBorder="1" applyAlignment="1" applyProtection="1">
      <alignment vertical="center"/>
      <protection/>
    </xf>
    <xf numFmtId="49" fontId="7" fillId="35" borderId="67" xfId="0" applyNumberFormat="1" applyFont="1" applyFill="1" applyBorder="1" applyAlignment="1">
      <alignment horizontal="center" vertical="center" wrapText="1"/>
    </xf>
    <xf numFmtId="49" fontId="7" fillId="35" borderId="82" xfId="0" applyNumberFormat="1" applyFont="1" applyFill="1" applyBorder="1" applyAlignment="1">
      <alignment horizontal="center" vertical="center" wrapText="1"/>
    </xf>
    <xf numFmtId="0" fontId="7" fillId="35" borderId="137" xfId="0" applyFont="1" applyFill="1" applyBorder="1" applyAlignment="1">
      <alignment vertical="center" wrapText="1"/>
    </xf>
    <xf numFmtId="0" fontId="7" fillId="35" borderId="92" xfId="0" applyFont="1" applyFill="1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0" fontId="7" fillId="35" borderId="87" xfId="0" applyFont="1" applyFill="1" applyBorder="1" applyAlignment="1">
      <alignment horizontal="center" vertical="center" wrapText="1"/>
    </xf>
    <xf numFmtId="205" fontId="7" fillId="35" borderId="85" xfId="0" applyNumberFormat="1" applyFont="1" applyFill="1" applyBorder="1" applyAlignment="1" applyProtection="1">
      <alignment horizontal="center" vertical="center"/>
      <protection/>
    </xf>
    <xf numFmtId="198" fontId="7" fillId="35" borderId="127" xfId="0" applyNumberFormat="1" applyFont="1" applyFill="1" applyBorder="1" applyAlignment="1" applyProtection="1">
      <alignment horizontal="center" vertical="center"/>
      <protection/>
    </xf>
    <xf numFmtId="0" fontId="7" fillId="35" borderId="86" xfId="0" applyFont="1" applyFill="1" applyBorder="1" applyAlignment="1">
      <alignment horizontal="center" vertical="center" wrapText="1"/>
    </xf>
    <xf numFmtId="204" fontId="7" fillId="35" borderId="30" xfId="0" applyNumberFormat="1" applyFont="1" applyFill="1" applyBorder="1" applyAlignment="1">
      <alignment horizontal="center" vertical="center" wrapText="1"/>
    </xf>
    <xf numFmtId="49" fontId="7" fillId="35" borderId="30" xfId="0" applyNumberFormat="1" applyFont="1" applyFill="1" applyBorder="1" applyAlignment="1">
      <alignment horizontal="center" vertical="center" wrapText="1"/>
    </xf>
    <xf numFmtId="204" fontId="7" fillId="35" borderId="31" xfId="0" applyNumberFormat="1" applyFont="1" applyFill="1" applyBorder="1" applyAlignment="1">
      <alignment horizontal="center" vertical="center" wrapText="1"/>
    </xf>
    <xf numFmtId="0" fontId="7" fillId="35" borderId="52" xfId="0" applyFont="1" applyFill="1" applyBorder="1" applyAlignment="1">
      <alignment horizontal="left" vertical="center" wrapText="1"/>
    </xf>
    <xf numFmtId="0" fontId="7" fillId="35" borderId="139" xfId="0" applyFont="1" applyFill="1" applyBorder="1" applyAlignment="1">
      <alignment horizontal="center" vertical="center" wrapText="1"/>
    </xf>
    <xf numFmtId="0" fontId="7" fillId="35" borderId="61" xfId="0" applyFont="1" applyFill="1" applyBorder="1" applyAlignment="1">
      <alignment horizontal="center" vertical="center" wrapText="1"/>
    </xf>
    <xf numFmtId="0" fontId="7" fillId="35" borderId="140" xfId="0" applyFont="1" applyFill="1" applyBorder="1" applyAlignment="1">
      <alignment horizontal="center" vertical="center" wrapText="1"/>
    </xf>
    <xf numFmtId="205" fontId="7" fillId="35" borderId="141" xfId="0" applyNumberFormat="1" applyFont="1" applyFill="1" applyBorder="1" applyAlignment="1" applyProtection="1">
      <alignment horizontal="center" vertical="center"/>
      <protection/>
    </xf>
    <xf numFmtId="198" fontId="7" fillId="35" borderId="142" xfId="0" applyNumberFormat="1" applyFont="1" applyFill="1" applyBorder="1" applyAlignment="1" applyProtection="1">
      <alignment horizontal="center" vertical="center"/>
      <protection/>
    </xf>
    <xf numFmtId="204" fontId="7" fillId="35" borderId="61" xfId="0" applyNumberFormat="1" applyFont="1" applyFill="1" applyBorder="1" applyAlignment="1">
      <alignment horizontal="center" vertical="center" wrapText="1"/>
    </xf>
    <xf numFmtId="49" fontId="7" fillId="35" borderId="61" xfId="0" applyNumberFormat="1" applyFont="1" applyFill="1" applyBorder="1" applyAlignment="1">
      <alignment horizontal="center" vertical="center" wrapText="1"/>
    </xf>
    <xf numFmtId="204" fontId="7" fillId="35" borderId="143" xfId="0" applyNumberFormat="1" applyFont="1" applyFill="1" applyBorder="1" applyAlignment="1">
      <alignment horizontal="center" vertical="center" wrapText="1"/>
    </xf>
    <xf numFmtId="49" fontId="7" fillId="35" borderId="73" xfId="0" applyNumberFormat="1" applyFont="1" applyFill="1" applyBorder="1" applyAlignment="1">
      <alignment horizontal="center" vertical="center" wrapText="1"/>
    </xf>
    <xf numFmtId="0" fontId="2" fillId="0" borderId="79" xfId="0" applyFont="1" applyBorder="1" applyAlignment="1">
      <alignment horizontal="right" vertical="center"/>
    </xf>
    <xf numFmtId="0" fontId="2" fillId="0" borderId="81" xfId="0" applyFont="1" applyBorder="1" applyAlignment="1">
      <alignment horizontal="right" vertical="center"/>
    </xf>
    <xf numFmtId="0" fontId="2" fillId="0" borderId="80" xfId="0" applyFont="1" applyBorder="1" applyAlignment="1">
      <alignment horizontal="right" vertical="center"/>
    </xf>
    <xf numFmtId="49" fontId="7" fillId="0" borderId="125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4" xfId="0" applyFont="1" applyBorder="1" applyAlignment="1">
      <alignment vertical="center"/>
    </xf>
    <xf numFmtId="198" fontId="2" fillId="0" borderId="145" xfId="0" applyNumberFormat="1" applyFont="1" applyFill="1" applyBorder="1" applyAlignment="1" applyProtection="1">
      <alignment horizontal="center" vertical="center"/>
      <protection/>
    </xf>
    <xf numFmtId="198" fontId="0" fillId="0" borderId="110" xfId="0" applyNumberFormat="1" applyFont="1" applyBorder="1" applyAlignment="1">
      <alignment horizontal="center" vertical="center"/>
    </xf>
    <xf numFmtId="198" fontId="0" fillId="0" borderId="111" xfId="0" applyNumberFormat="1" applyFont="1" applyBorder="1" applyAlignment="1">
      <alignment horizontal="center" vertical="center"/>
    </xf>
    <xf numFmtId="0" fontId="2" fillId="0" borderId="25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2" fillId="0" borderId="20" xfId="0" applyFont="1" applyBorder="1" applyAlignment="1" applyProtection="1">
      <alignment horizontal="right" vertical="center"/>
      <protection/>
    </xf>
    <xf numFmtId="0" fontId="2" fillId="0" borderId="95" xfId="0" applyFont="1" applyFill="1" applyBorder="1" applyAlignment="1">
      <alignment horizontal="center" vertical="center" wrapText="1"/>
    </xf>
    <xf numFmtId="0" fontId="0" fillId="0" borderId="93" xfId="0" applyFont="1" applyFill="1" applyBorder="1" applyAlignment="1">
      <alignment/>
    </xf>
    <xf numFmtId="0" fontId="0" fillId="0" borderId="99" xfId="0" applyFont="1" applyFill="1" applyBorder="1" applyAlignment="1">
      <alignment/>
    </xf>
    <xf numFmtId="0" fontId="0" fillId="0" borderId="131" xfId="0" applyFont="1" applyFill="1" applyBorder="1" applyAlignment="1">
      <alignment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63" xfId="0" applyNumberFormat="1" applyFont="1" applyFill="1" applyBorder="1" applyAlignment="1">
      <alignment horizontal="center" vertical="center" wrapText="1"/>
    </xf>
    <xf numFmtId="49" fontId="7" fillId="35" borderId="20" xfId="0" applyNumberFormat="1" applyFont="1" applyFill="1" applyBorder="1" applyAlignment="1">
      <alignment horizontal="center" vertical="center" wrapText="1"/>
    </xf>
    <xf numFmtId="49" fontId="7" fillId="35" borderId="63" xfId="0" applyNumberFormat="1" applyFont="1" applyFill="1" applyBorder="1" applyAlignment="1">
      <alignment horizontal="center" vertical="center" wrapText="1"/>
    </xf>
    <xf numFmtId="0" fontId="12" fillId="0" borderId="146" xfId="0" applyFont="1" applyFill="1" applyBorder="1" applyAlignment="1">
      <alignment horizontal="center" vertical="center" wrapText="1"/>
    </xf>
    <xf numFmtId="0" fontId="12" fillId="0" borderId="99" xfId="0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>
      <alignment horizontal="left" vertical="center"/>
    </xf>
    <xf numFmtId="204" fontId="7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204" fontId="7" fillId="35" borderId="107" xfId="0" applyNumberFormat="1" applyFont="1" applyFill="1" applyBorder="1" applyAlignment="1" applyProtection="1">
      <alignment horizontal="center" vertical="center"/>
      <protection/>
    </xf>
    <xf numFmtId="204" fontId="7" fillId="35" borderId="83" xfId="0" applyNumberFormat="1" applyFont="1" applyFill="1" applyBorder="1" applyAlignment="1" applyProtection="1">
      <alignment horizontal="center" vertical="center"/>
      <protection/>
    </xf>
    <xf numFmtId="204" fontId="7" fillId="35" borderId="130" xfId="0" applyNumberFormat="1" applyFont="1" applyFill="1" applyBorder="1" applyAlignment="1" applyProtection="1">
      <alignment horizontal="center" vertical="center"/>
      <protection/>
    </xf>
    <xf numFmtId="204" fontId="7" fillId="35" borderId="21" xfId="0" applyNumberFormat="1" applyFont="1" applyFill="1" applyBorder="1" applyAlignment="1" applyProtection="1">
      <alignment horizontal="center" vertical="center"/>
      <protection/>
    </xf>
    <xf numFmtId="0" fontId="2" fillId="0" borderId="107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49" fontId="2" fillId="0" borderId="117" xfId="0" applyNumberFormat="1" applyFont="1" applyFill="1" applyBorder="1" applyAlignment="1" applyProtection="1">
      <alignment horizontal="center" vertical="center"/>
      <protection/>
    </xf>
    <xf numFmtId="49" fontId="2" fillId="0" borderId="74" xfId="0" applyNumberFormat="1" applyFont="1" applyFill="1" applyBorder="1" applyAlignment="1" applyProtection="1">
      <alignment horizontal="center" vertical="center"/>
      <protection/>
    </xf>
    <xf numFmtId="49" fontId="2" fillId="0" borderId="107" xfId="0" applyNumberFormat="1" applyFont="1" applyFill="1" applyBorder="1" applyAlignment="1" applyProtection="1">
      <alignment horizontal="center" vertical="center"/>
      <protection/>
    </xf>
    <xf numFmtId="49" fontId="2" fillId="0" borderId="83" xfId="0" applyNumberFormat="1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>
      <alignment/>
    </xf>
    <xf numFmtId="49" fontId="12" fillId="0" borderId="95" xfId="0" applyNumberFormat="1" applyFont="1" applyFill="1" applyBorder="1" applyAlignment="1" applyProtection="1">
      <alignment horizontal="center" vertical="center"/>
      <protection/>
    </xf>
    <xf numFmtId="49" fontId="12" fillId="0" borderId="53" xfId="0" applyNumberFormat="1" applyFont="1" applyFill="1" applyBorder="1" applyAlignment="1" applyProtection="1">
      <alignment horizontal="center" vertical="center"/>
      <protection/>
    </xf>
    <xf numFmtId="49" fontId="7" fillId="0" borderId="20" xfId="0" applyNumberFormat="1" applyFont="1" applyFill="1" applyBorder="1" applyAlignment="1" applyProtection="1">
      <alignment horizontal="center" vertical="center"/>
      <protection/>
    </xf>
    <xf numFmtId="49" fontId="7" fillId="0" borderId="63" xfId="0" applyNumberFormat="1" applyFont="1" applyFill="1" applyBorder="1" applyAlignment="1" applyProtection="1">
      <alignment horizontal="center" vertical="center"/>
      <protection/>
    </xf>
    <xf numFmtId="0" fontId="23" fillId="0" borderId="117" xfId="0" applyFont="1" applyFill="1" applyBorder="1" applyAlignment="1">
      <alignment horizontal="center" vertical="center" wrapText="1"/>
    </xf>
    <xf numFmtId="0" fontId="23" fillId="0" borderId="74" xfId="0" applyFont="1" applyFill="1" applyBorder="1" applyAlignment="1">
      <alignment horizontal="center" vertical="center" wrapText="1"/>
    </xf>
    <xf numFmtId="49" fontId="7" fillId="0" borderId="95" xfId="0" applyNumberFormat="1" applyFont="1" applyFill="1" applyBorder="1" applyAlignment="1" applyProtection="1">
      <alignment horizontal="center" vertical="center" wrapText="1"/>
      <protection/>
    </xf>
    <xf numFmtId="0" fontId="0" fillId="0" borderId="93" xfId="0" applyFont="1" applyBorder="1" applyAlignment="1">
      <alignment horizont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63" xfId="0" applyNumberFormat="1" applyFont="1" applyFill="1" applyBorder="1" applyAlignment="1" applyProtection="1">
      <alignment horizontal="center" vertical="center"/>
      <protection/>
    </xf>
    <xf numFmtId="49" fontId="7" fillId="34" borderId="95" xfId="0" applyNumberFormat="1" applyFont="1" applyFill="1" applyBorder="1" applyAlignment="1" applyProtection="1">
      <alignment horizontal="center" vertical="center" wrapText="1"/>
      <protection/>
    </xf>
    <xf numFmtId="0" fontId="0" fillId="34" borderId="53" xfId="0" applyFont="1" applyFill="1" applyBorder="1" applyAlignment="1">
      <alignment horizontal="center" vertical="center" wrapText="1"/>
    </xf>
    <xf numFmtId="49" fontId="7" fillId="0" borderId="125" xfId="0" applyNumberFormat="1" applyFont="1" applyFill="1" applyBorder="1" applyAlignment="1" applyProtection="1">
      <alignment horizontal="center" vertical="center"/>
      <protection/>
    </xf>
    <xf numFmtId="0" fontId="0" fillId="0" borderId="63" xfId="0" applyFont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53" xfId="0" applyNumberFormat="1" applyFont="1" applyFill="1" applyBorder="1" applyAlignment="1">
      <alignment horizontal="center" vertical="center" wrapText="1"/>
    </xf>
    <xf numFmtId="49" fontId="7" fillId="0" borderId="80" xfId="0" applyNumberFormat="1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63" xfId="0" applyNumberFormat="1" applyFont="1" applyFill="1" applyBorder="1" applyAlignment="1">
      <alignment horizontal="center" vertical="center" wrapText="1"/>
    </xf>
    <xf numFmtId="196" fontId="2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47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2" fillId="0" borderId="147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47" xfId="0" applyFont="1" applyBorder="1" applyAlignment="1">
      <alignment horizontal="center" vertical="center" textRotation="90" wrapText="1"/>
    </xf>
    <xf numFmtId="0" fontId="0" fillId="0" borderId="76" xfId="0" applyFont="1" applyBorder="1" applyAlignment="1">
      <alignment horizontal="center" vertical="center" textRotation="90" wrapText="1"/>
    </xf>
    <xf numFmtId="0" fontId="12" fillId="0" borderId="107" xfId="0" applyFont="1" applyFill="1" applyBorder="1" applyAlignment="1">
      <alignment horizontal="center" vertical="center"/>
    </xf>
    <xf numFmtId="0" fontId="13" fillId="0" borderId="148" xfId="0" applyFont="1" applyFill="1" applyBorder="1" applyAlignment="1">
      <alignment horizontal="center" vertical="center"/>
    </xf>
    <xf numFmtId="0" fontId="13" fillId="0" borderId="83" xfId="0" applyFont="1" applyFill="1" applyBorder="1" applyAlignment="1">
      <alignment horizontal="center" vertical="center"/>
    </xf>
    <xf numFmtId="0" fontId="12" fillId="0" borderId="145" xfId="0" applyFont="1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1" xfId="0" applyFont="1" applyBorder="1" applyAlignment="1">
      <alignment horizontal="center" vertical="center"/>
    </xf>
    <xf numFmtId="49" fontId="7" fillId="0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Font="1" applyBorder="1" applyAlignment="1">
      <alignment horizontal="center" vertical="center" wrapText="1"/>
    </xf>
    <xf numFmtId="196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96" fontId="15" fillId="0" borderId="10" xfId="0" applyNumberFormat="1" applyFont="1" applyFill="1" applyBorder="1" applyAlignment="1" applyProtection="1">
      <alignment horizontal="center" vertical="center"/>
      <protection/>
    </xf>
    <xf numFmtId="197" fontId="2" fillId="0" borderId="117" xfId="0" applyNumberFormat="1" applyFont="1" applyFill="1" applyBorder="1" applyAlignment="1" applyProtection="1">
      <alignment horizontal="center" vertical="center"/>
      <protection/>
    </xf>
    <xf numFmtId="197" fontId="2" fillId="0" borderId="111" xfId="0" applyNumberFormat="1" applyFont="1" applyFill="1" applyBorder="1" applyAlignment="1" applyProtection="1">
      <alignment horizontal="center" vertical="center"/>
      <protection/>
    </xf>
    <xf numFmtId="196" fontId="2" fillId="0" borderId="20" xfId="0" applyNumberFormat="1" applyFont="1" applyFill="1" applyBorder="1" applyAlignment="1" applyProtection="1">
      <alignment horizontal="center" vertical="center"/>
      <protection/>
    </xf>
    <xf numFmtId="196" fontId="2" fillId="0" borderId="23" xfId="0" applyNumberFormat="1" applyFont="1" applyFill="1" applyBorder="1" applyAlignment="1" applyProtection="1">
      <alignment horizontal="center" vertical="center"/>
      <protection/>
    </xf>
    <xf numFmtId="196" fontId="2" fillId="0" borderId="107" xfId="0" applyNumberFormat="1" applyFont="1" applyFill="1" applyBorder="1" applyAlignment="1" applyProtection="1">
      <alignment horizontal="center" vertical="center"/>
      <protection/>
    </xf>
    <xf numFmtId="196" fontId="2" fillId="0" borderId="83" xfId="0" applyNumberFormat="1" applyFont="1" applyFill="1" applyBorder="1" applyAlignment="1" applyProtection="1">
      <alignment horizontal="center" vertical="center"/>
      <protection/>
    </xf>
    <xf numFmtId="196" fontId="2" fillId="0" borderId="63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49" fontId="2" fillId="0" borderId="117" xfId="0" applyNumberFormat="1" applyFont="1" applyBorder="1" applyAlignment="1">
      <alignment horizontal="center" vertical="center" wrapText="1"/>
    </xf>
    <xf numFmtId="49" fontId="2" fillId="0" borderId="74" xfId="0" applyNumberFormat="1" applyFont="1" applyBorder="1" applyAlignment="1">
      <alignment horizontal="center" vertical="center" wrapText="1"/>
    </xf>
    <xf numFmtId="49" fontId="2" fillId="0" borderId="107" xfId="0" applyNumberFormat="1" applyFont="1" applyFill="1" applyBorder="1" applyAlignment="1">
      <alignment horizontal="center" vertical="center" wrapText="1"/>
    </xf>
    <xf numFmtId="49" fontId="2" fillId="0" borderId="109" xfId="0" applyNumberFormat="1" applyFont="1" applyFill="1" applyBorder="1" applyAlignment="1">
      <alignment horizontal="center" vertical="center" wrapText="1"/>
    </xf>
    <xf numFmtId="196" fontId="8" fillId="0" borderId="149" xfId="0" applyNumberFormat="1" applyFont="1" applyFill="1" applyBorder="1" applyAlignment="1" applyProtection="1">
      <alignment horizontal="center" vertical="center"/>
      <protection/>
    </xf>
    <xf numFmtId="196" fontId="7" fillId="0" borderId="148" xfId="0" applyNumberFormat="1" applyFont="1" applyFill="1" applyBorder="1" applyAlignment="1" applyProtection="1">
      <alignment horizontal="center" vertical="center"/>
      <protection/>
    </xf>
    <xf numFmtId="196" fontId="2" fillId="0" borderId="10" xfId="0" applyNumberFormat="1" applyFont="1" applyFill="1" applyBorder="1" applyAlignment="1" applyProtection="1">
      <alignment horizontal="center" vertical="center" wrapText="1"/>
      <protection/>
    </xf>
    <xf numFmtId="196" fontId="2" fillId="0" borderId="13" xfId="0" applyNumberFormat="1" applyFont="1" applyFill="1" applyBorder="1" applyAlignment="1" applyProtection="1">
      <alignment horizontal="center" vertical="center" wrapText="1"/>
      <protection/>
    </xf>
    <xf numFmtId="196" fontId="2" fillId="0" borderId="147" xfId="0" applyNumberFormat="1" applyFont="1" applyFill="1" applyBorder="1" applyAlignment="1" applyProtection="1">
      <alignment horizontal="center" vertical="center" textRotation="90" wrapText="1"/>
      <protection/>
    </xf>
    <xf numFmtId="196" fontId="2" fillId="0" borderId="20" xfId="0" applyNumberFormat="1" applyFont="1" applyFill="1" applyBorder="1" applyAlignment="1" applyProtection="1">
      <alignment horizontal="center" vertical="center" wrapText="1"/>
      <protection/>
    </xf>
    <xf numFmtId="196" fontId="2" fillId="0" borderId="22" xfId="0" applyNumberFormat="1" applyFont="1" applyFill="1" applyBorder="1" applyAlignment="1" applyProtection="1">
      <alignment horizontal="center" vertical="center" wrapText="1"/>
      <protection/>
    </xf>
    <xf numFmtId="196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textRotation="90"/>
      <protection/>
    </xf>
    <xf numFmtId="0" fontId="2" fillId="0" borderId="42" xfId="0" applyNumberFormat="1" applyFont="1" applyFill="1" applyBorder="1" applyAlignment="1" applyProtection="1">
      <alignment horizontal="center" vertical="center" textRotation="90"/>
      <protection/>
    </xf>
    <xf numFmtId="49" fontId="2" fillId="0" borderId="147" xfId="0" applyNumberFormat="1" applyFont="1" applyFill="1" applyBorder="1" applyAlignment="1" applyProtection="1">
      <alignment horizontal="center" vertical="center" textRotation="90" wrapText="1"/>
      <protection/>
    </xf>
    <xf numFmtId="196" fontId="2" fillId="0" borderId="5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2" fillId="0" borderId="123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0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97" fontId="2" fillId="0" borderId="20" xfId="0" applyNumberFormat="1" applyFont="1" applyFill="1" applyBorder="1" applyAlignment="1" applyProtection="1">
      <alignment horizontal="center" vertical="center"/>
      <protection/>
    </xf>
    <xf numFmtId="197" fontId="2" fillId="0" borderId="23" xfId="0" applyNumberFormat="1" applyFont="1" applyFill="1" applyBorder="1" applyAlignment="1" applyProtection="1">
      <alignment horizontal="center" vertical="center"/>
      <protection/>
    </xf>
    <xf numFmtId="196" fontId="2" fillId="0" borderId="109" xfId="0" applyNumberFormat="1" applyFont="1" applyFill="1" applyBorder="1" applyAlignment="1" applyProtection="1">
      <alignment horizontal="center" vertical="center"/>
      <protection/>
    </xf>
    <xf numFmtId="0" fontId="2" fillId="0" borderId="38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45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Font="1" applyBorder="1" applyAlignment="1">
      <alignment horizontal="center" vertical="center" wrapText="1"/>
    </xf>
    <xf numFmtId="0" fontId="13" fillId="0" borderId="144" xfId="0" applyFont="1" applyBorder="1" applyAlignment="1">
      <alignment horizontal="center" vertical="center" wrapText="1"/>
    </xf>
    <xf numFmtId="49" fontId="2" fillId="0" borderId="116" xfId="0" applyNumberFormat="1" applyFont="1" applyFill="1" applyBorder="1" applyAlignment="1" applyProtection="1">
      <alignment horizontal="center" vertical="center"/>
      <protection/>
    </xf>
    <xf numFmtId="49" fontId="2" fillId="0" borderId="78" xfId="0" applyNumberFormat="1" applyFont="1" applyFill="1" applyBorder="1" applyAlignment="1" applyProtection="1">
      <alignment horizontal="center" vertical="center"/>
      <protection/>
    </xf>
    <xf numFmtId="0" fontId="0" fillId="0" borderId="107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53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63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0" fontId="7" fillId="0" borderId="125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49" fontId="2" fillId="0" borderId="80" xfId="0" applyNumberFormat="1" applyFont="1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>
      <alignment horizontal="center" vertical="center" wrapText="1"/>
    </xf>
    <xf numFmtId="49" fontId="2" fillId="0" borderId="117" xfId="0" applyNumberFormat="1" applyFont="1" applyFill="1" applyBorder="1" applyAlignment="1">
      <alignment horizontal="center" vertical="center" wrapText="1"/>
    </xf>
    <xf numFmtId="49" fontId="2" fillId="0" borderId="74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 applyProtection="1">
      <alignment horizontal="center" vertical="center"/>
      <protection/>
    </xf>
    <xf numFmtId="49" fontId="2" fillId="0" borderId="53" xfId="0" applyNumberFormat="1" applyFont="1" applyFill="1" applyBorder="1" applyAlignment="1" applyProtection="1">
      <alignment horizontal="center" vertical="center"/>
      <protection/>
    </xf>
    <xf numFmtId="49" fontId="2" fillId="34" borderId="107" xfId="0" applyNumberFormat="1" applyFont="1" applyFill="1" applyBorder="1" applyAlignment="1">
      <alignment horizontal="center" vertical="center" wrapText="1"/>
    </xf>
    <xf numFmtId="49" fontId="2" fillId="34" borderId="109" xfId="0" applyNumberFormat="1" applyFont="1" applyFill="1" applyBorder="1" applyAlignment="1">
      <alignment horizontal="center" vertical="center" wrapText="1"/>
    </xf>
    <xf numFmtId="49" fontId="2" fillId="34" borderId="20" xfId="0" applyNumberFormat="1" applyFont="1" applyFill="1" applyBorder="1" applyAlignment="1" applyProtection="1">
      <alignment horizontal="center" vertical="center"/>
      <protection/>
    </xf>
    <xf numFmtId="49" fontId="2" fillId="34" borderId="23" xfId="0" applyNumberFormat="1" applyFont="1" applyFill="1" applyBorder="1" applyAlignment="1" applyProtection="1">
      <alignment horizontal="center" vertical="center"/>
      <protection/>
    </xf>
    <xf numFmtId="49" fontId="7" fillId="0" borderId="123" xfId="0" applyNumberFormat="1" applyFont="1" applyFill="1" applyBorder="1" applyAlignment="1" applyProtection="1">
      <alignment horizontal="center" vertical="center" wrapText="1"/>
      <protection/>
    </xf>
    <xf numFmtId="0" fontId="0" fillId="0" borderId="58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4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 wrapText="1"/>
    </xf>
    <xf numFmtId="49" fontId="7" fillId="35" borderId="117" xfId="0" applyNumberFormat="1" applyFont="1" applyFill="1" applyBorder="1" applyAlignment="1">
      <alignment horizontal="center" vertical="center" wrapText="1"/>
    </xf>
    <xf numFmtId="49" fontId="7" fillId="35" borderId="74" xfId="0" applyNumberFormat="1" applyFont="1" applyFill="1" applyBorder="1" applyAlignment="1">
      <alignment horizontal="center" vertical="center" wrapText="1"/>
    </xf>
    <xf numFmtId="49" fontId="7" fillId="0" borderId="95" xfId="0" applyNumberFormat="1" applyFont="1" applyFill="1" applyBorder="1" applyAlignment="1" applyProtection="1">
      <alignment horizontal="center" vertical="center"/>
      <protection/>
    </xf>
    <xf numFmtId="49" fontId="7" fillId="0" borderId="5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0" borderId="150" xfId="0" applyFont="1" applyBorder="1" applyAlignment="1">
      <alignment vertical="center"/>
    </xf>
    <xf numFmtId="49" fontId="2" fillId="34" borderId="117" xfId="0" applyNumberFormat="1" applyFont="1" applyFill="1" applyBorder="1" applyAlignment="1" applyProtection="1">
      <alignment horizontal="center" vertical="center"/>
      <protection/>
    </xf>
    <xf numFmtId="49" fontId="2" fillId="34" borderId="111" xfId="0" applyNumberFormat="1" applyFont="1" applyFill="1" applyBorder="1" applyAlignment="1" applyProtection="1">
      <alignment horizontal="center" vertical="center"/>
      <protection/>
    </xf>
    <xf numFmtId="49" fontId="2" fillId="34" borderId="37" xfId="0" applyNumberFormat="1" applyFont="1" applyFill="1" applyBorder="1" applyAlignment="1" applyProtection="1">
      <alignment horizontal="center" vertical="center"/>
      <protection/>
    </xf>
    <xf numFmtId="49" fontId="2" fillId="34" borderId="39" xfId="0" applyNumberFormat="1" applyFont="1" applyFill="1" applyBorder="1" applyAlignment="1" applyProtection="1">
      <alignment horizontal="center" vertical="center"/>
      <protection/>
    </xf>
    <xf numFmtId="204" fontId="2" fillId="0" borderId="106" xfId="0" applyNumberFormat="1" applyFont="1" applyFill="1" applyBorder="1" applyAlignment="1" applyProtection="1">
      <alignment horizontal="center" vertical="center"/>
      <protection/>
    </xf>
    <xf numFmtId="204" fontId="2" fillId="0" borderId="114" xfId="0" applyNumberFormat="1" applyFont="1" applyFill="1" applyBorder="1" applyAlignment="1" applyProtection="1">
      <alignment horizontal="center" vertical="center"/>
      <protection/>
    </xf>
    <xf numFmtId="204" fontId="2" fillId="0" borderId="10" xfId="0" applyNumberFormat="1" applyFont="1" applyFill="1" applyBorder="1" applyAlignment="1" applyProtection="1">
      <alignment horizontal="center" vertical="center"/>
      <protection/>
    </xf>
    <xf numFmtId="204" fontId="2" fillId="0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50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left"/>
    </xf>
    <xf numFmtId="0" fontId="6" fillId="0" borderId="2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vertical="center" wrapText="1"/>
    </xf>
    <xf numFmtId="0" fontId="7" fillId="0" borderId="129" xfId="53" applyFont="1" applyBorder="1" applyAlignment="1">
      <alignment horizontal="center" vertical="center" wrapText="1"/>
      <protection/>
    </xf>
    <xf numFmtId="0" fontId="24" fillId="0" borderId="14" xfId="0" applyFont="1" applyBorder="1" applyAlignment="1">
      <alignment horizontal="center" vertical="center" wrapText="1"/>
    </xf>
    <xf numFmtId="0" fontId="24" fillId="0" borderId="144" xfId="0" applyFont="1" applyBorder="1" applyAlignment="1">
      <alignment horizontal="center" vertical="center" wrapText="1"/>
    </xf>
    <xf numFmtId="0" fontId="24" fillId="0" borderId="13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50" xfId="0" applyFont="1" applyBorder="1" applyAlignment="1">
      <alignment horizontal="center" vertical="center" wrapText="1"/>
    </xf>
    <xf numFmtId="0" fontId="24" fillId="0" borderId="80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24" fillId="0" borderId="82" xfId="0" applyFont="1" applyBorder="1" applyAlignment="1">
      <alignment horizontal="center" vertical="center" wrapText="1"/>
    </xf>
    <xf numFmtId="0" fontId="7" fillId="0" borderId="10" xfId="53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7" fillId="0" borderId="151" xfId="0" applyFont="1" applyBorder="1" applyAlignment="1">
      <alignment horizontal="center" vertical="center"/>
    </xf>
    <xf numFmtId="0" fontId="7" fillId="0" borderId="152" xfId="0" applyFont="1" applyBorder="1" applyAlignment="1">
      <alignment horizontal="center" vertical="center"/>
    </xf>
    <xf numFmtId="0" fontId="7" fillId="0" borderId="153" xfId="0" applyFont="1" applyBorder="1" applyAlignment="1">
      <alignment horizontal="center" vertical="center"/>
    </xf>
    <xf numFmtId="0" fontId="7" fillId="0" borderId="154" xfId="0" applyFont="1" applyBorder="1" applyAlignment="1">
      <alignment horizontal="center" vertical="center"/>
    </xf>
    <xf numFmtId="0" fontId="7" fillId="0" borderId="155" xfId="0" applyFont="1" applyBorder="1" applyAlignment="1">
      <alignment horizontal="center" vertical="center"/>
    </xf>
    <xf numFmtId="0" fontId="7" fillId="0" borderId="156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7" fillId="0" borderId="157" xfId="0" applyFont="1" applyBorder="1" applyAlignment="1">
      <alignment horizontal="center" vertical="center"/>
    </xf>
    <xf numFmtId="49" fontId="8" fillId="0" borderId="129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4" xfId="0" applyBorder="1" applyAlignment="1">
      <alignment horizontal="center" vertical="center" wrapText="1"/>
    </xf>
    <xf numFmtId="0" fontId="0" fillId="0" borderId="13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0" xfId="0" applyBorder="1" applyAlignment="1">
      <alignment horizontal="center" vertical="center" wrapText="1"/>
    </xf>
    <xf numFmtId="0" fontId="8" fillId="0" borderId="129" xfId="53" applyFont="1" applyBorder="1" applyAlignment="1">
      <alignment horizontal="center" vertical="center" wrapText="1"/>
      <protection/>
    </xf>
    <xf numFmtId="0" fontId="0" fillId="0" borderId="80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 shrinkToFi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129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44" xfId="0" applyFont="1" applyBorder="1" applyAlignment="1">
      <alignment vertical="center" wrapText="1"/>
    </xf>
    <xf numFmtId="0" fontId="18" fillId="0" borderId="80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8" fillId="0" borderId="82" xfId="0" applyFont="1" applyBorder="1" applyAlignment="1">
      <alignment vertical="center" wrapText="1"/>
    </xf>
    <xf numFmtId="49" fontId="6" fillId="0" borderId="20" xfId="53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58" xfId="0" applyFont="1" applyBorder="1" applyAlignment="1">
      <alignment horizontal="center" vertical="center" textRotation="90"/>
    </xf>
    <xf numFmtId="0" fontId="2" fillId="0" borderId="159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25" fillId="0" borderId="129" xfId="53" applyFont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8" fillId="0" borderId="14" xfId="0" applyFont="1" applyBorder="1" applyAlignment="1">
      <alignment vertical="center" wrapText="1"/>
    </xf>
    <xf numFmtId="0" fontId="18" fillId="0" borderId="80" xfId="0" applyFont="1" applyBorder="1" applyAlignment="1">
      <alignment vertical="center" wrapText="1"/>
    </xf>
    <xf numFmtId="0" fontId="18" fillId="0" borderId="58" xfId="0" applyFont="1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44" xfId="0" applyBorder="1" applyAlignment="1">
      <alignment wrapText="1"/>
    </xf>
    <xf numFmtId="0" fontId="0" fillId="0" borderId="130" xfId="0" applyBorder="1" applyAlignment="1">
      <alignment wrapText="1"/>
    </xf>
    <xf numFmtId="0" fontId="0" fillId="0" borderId="0" xfId="0" applyAlignment="1">
      <alignment wrapText="1"/>
    </xf>
    <xf numFmtId="0" fontId="0" fillId="0" borderId="150" xfId="0" applyBorder="1" applyAlignment="1">
      <alignment wrapText="1"/>
    </xf>
    <xf numFmtId="0" fontId="0" fillId="0" borderId="80" xfId="0" applyBorder="1" applyAlignment="1">
      <alignment wrapText="1"/>
    </xf>
    <xf numFmtId="0" fontId="0" fillId="0" borderId="58" xfId="0" applyBorder="1" applyAlignment="1">
      <alignment wrapText="1"/>
    </xf>
    <xf numFmtId="0" fontId="0" fillId="0" borderId="82" xfId="0" applyBorder="1" applyAlignment="1">
      <alignment wrapText="1"/>
    </xf>
    <xf numFmtId="0" fontId="6" fillId="0" borderId="20" xfId="53" applyFont="1" applyBorder="1" applyAlignment="1">
      <alignment horizontal="center" vertical="center" wrapText="1"/>
      <protection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center"/>
    </xf>
    <xf numFmtId="49" fontId="8" fillId="0" borderId="10" xfId="53" applyNumberFormat="1" applyFont="1" applyBorder="1" applyAlignment="1">
      <alignment horizontal="center" vertical="center" wrapText="1"/>
      <protection/>
    </xf>
    <xf numFmtId="0" fontId="18" fillId="0" borderId="1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7" fillId="0" borderId="129" xfId="0" applyFont="1" applyBorder="1" applyAlignment="1">
      <alignment vertical="center" wrapText="1"/>
    </xf>
    <xf numFmtId="0" fontId="0" fillId="0" borderId="144" xfId="0" applyBorder="1" applyAlignment="1">
      <alignment vertical="center" wrapText="1"/>
    </xf>
    <xf numFmtId="0" fontId="0" fillId="0" borderId="130" xfId="0" applyBorder="1" applyAlignment="1">
      <alignment vertical="center" wrapText="1"/>
    </xf>
    <xf numFmtId="0" fontId="0" fillId="0" borderId="150" xfId="0" applyBorder="1" applyAlignment="1">
      <alignment vertical="center" wrapText="1"/>
    </xf>
    <xf numFmtId="0" fontId="0" fillId="0" borderId="80" xfId="0" applyBorder="1" applyAlignment="1">
      <alignment vertical="center" wrapText="1"/>
    </xf>
    <xf numFmtId="0" fontId="0" fillId="0" borderId="82" xfId="0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" fillId="0" borderId="14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197" fontId="2" fillId="0" borderId="10" xfId="0" applyNumberFormat="1" applyFont="1" applyFill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96" fontId="8" fillId="0" borderId="160" xfId="0" applyNumberFormat="1" applyFont="1" applyFill="1" applyBorder="1" applyAlignment="1" applyProtection="1">
      <alignment horizontal="center" vertical="center"/>
      <protection/>
    </xf>
    <xf numFmtId="196" fontId="7" fillId="0" borderId="96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textRotation="90"/>
      <protection/>
    </xf>
    <xf numFmtId="196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204" fontId="7" fillId="35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center" vertical="center" wrapText="1"/>
    </xf>
    <xf numFmtId="204" fontId="8" fillId="35" borderId="10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198" fontId="0" fillId="0" borderId="110" xfId="0" applyNumberFormat="1" applyFont="1" applyBorder="1" applyAlignment="1">
      <alignment horizontal="center" vertical="center"/>
    </xf>
    <xf numFmtId="198" fontId="0" fillId="0" borderId="111" xfId="0" applyNumberFormat="1" applyFont="1" applyBorder="1" applyAlignment="1">
      <alignment horizontal="center" vertical="center"/>
    </xf>
    <xf numFmtId="0" fontId="0" fillId="0" borderId="93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93" xfId="0" applyFont="1" applyBorder="1" applyAlignment="1">
      <alignment horizontal="center" wrapText="1"/>
    </xf>
    <xf numFmtId="0" fontId="0" fillId="0" borderId="99" xfId="0" applyFont="1" applyFill="1" applyBorder="1" applyAlignment="1">
      <alignment/>
    </xf>
    <xf numFmtId="0" fontId="0" fillId="0" borderId="131" xfId="0" applyFont="1" applyFill="1" applyBorder="1" applyAlignment="1">
      <alignment/>
    </xf>
    <xf numFmtId="0" fontId="0" fillId="0" borderId="63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0" xfId="0" applyFont="1" applyBorder="1" applyAlignment="1">
      <alignment vertical="center"/>
    </xf>
    <xf numFmtId="49" fontId="7" fillId="0" borderId="117" xfId="0" applyNumberFormat="1" applyFont="1" applyFill="1" applyBorder="1" applyAlignment="1">
      <alignment horizontal="center" vertical="center" wrapText="1"/>
    </xf>
    <xf numFmtId="49" fontId="7" fillId="0" borderId="7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44" xfId="0" applyFont="1" applyBorder="1" applyAlignment="1">
      <alignment vertical="center"/>
    </xf>
    <xf numFmtId="49" fontId="7" fillId="0" borderId="107" xfId="0" applyNumberFormat="1" applyFont="1" applyFill="1" applyBorder="1" applyAlignment="1">
      <alignment horizontal="center" vertical="center" wrapText="1"/>
    </xf>
    <xf numFmtId="49" fontId="7" fillId="0" borderId="83" xfId="0" applyNumberFormat="1" applyFont="1" applyFill="1" applyBorder="1" applyAlignment="1">
      <alignment horizontal="center" vertical="center" wrapText="1"/>
    </xf>
    <xf numFmtId="49" fontId="2" fillId="33" borderId="107" xfId="0" applyNumberFormat="1" applyFont="1" applyFill="1" applyBorder="1" applyAlignment="1">
      <alignment horizontal="center" vertical="center" wrapText="1"/>
    </xf>
    <xf numFmtId="49" fontId="2" fillId="33" borderId="109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 applyProtection="1">
      <alignment horizontal="center" vertical="center"/>
      <protection/>
    </xf>
    <xf numFmtId="49" fontId="2" fillId="33" borderId="23" xfId="0" applyNumberFormat="1" applyFont="1" applyFill="1" applyBorder="1" applyAlignment="1" applyProtection="1">
      <alignment horizontal="center" vertical="center"/>
      <protection/>
    </xf>
    <xf numFmtId="49" fontId="2" fillId="33" borderId="117" xfId="0" applyNumberFormat="1" applyFont="1" applyFill="1" applyBorder="1" applyAlignment="1" applyProtection="1">
      <alignment horizontal="center" vertical="center"/>
      <protection/>
    </xf>
    <xf numFmtId="49" fontId="2" fillId="33" borderId="111" xfId="0" applyNumberFormat="1" applyFont="1" applyFill="1" applyBorder="1" applyAlignment="1" applyProtection="1">
      <alignment horizontal="center" vertical="center"/>
      <protection/>
    </xf>
    <xf numFmtId="49" fontId="7" fillId="33" borderId="95" xfId="0" applyNumberFormat="1" applyFont="1" applyFill="1" applyBorder="1" applyAlignment="1" applyProtection="1">
      <alignment horizontal="center" vertical="center" wrapText="1"/>
      <protection/>
    </xf>
    <xf numFmtId="0" fontId="0" fillId="33" borderId="53" xfId="0" applyFont="1" applyFill="1" applyBorder="1" applyAlignment="1">
      <alignment horizontal="center" vertical="center" wrapText="1"/>
    </xf>
    <xf numFmtId="49" fontId="2" fillId="33" borderId="37" xfId="0" applyNumberFormat="1" applyFont="1" applyFill="1" applyBorder="1" applyAlignment="1" applyProtection="1">
      <alignment horizontal="center" vertical="center"/>
      <protection/>
    </xf>
    <xf numFmtId="49" fontId="2" fillId="33" borderId="39" xfId="0" applyNumberFormat="1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 horizontal="center" vertical="center" wrapText="1"/>
    </xf>
    <xf numFmtId="49" fontId="2" fillId="0" borderId="117" xfId="0" applyNumberFormat="1" applyFont="1" applyFill="1" applyBorder="1" applyAlignment="1">
      <alignment horizontal="center" vertical="center" wrapText="1"/>
    </xf>
    <xf numFmtId="49" fontId="2" fillId="0" borderId="74" xfId="0" applyNumberFormat="1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117" xfId="0" applyNumberFormat="1" applyFont="1" applyFill="1" applyBorder="1" applyAlignment="1" applyProtection="1">
      <alignment horizontal="center" vertical="center"/>
      <protection/>
    </xf>
    <xf numFmtId="49" fontId="2" fillId="0" borderId="74" xfId="0" applyNumberFormat="1" applyFont="1" applyFill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0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47" xfId="0" applyFont="1" applyBorder="1" applyAlignment="1">
      <alignment horizontal="center" vertical="center" textRotation="90" wrapText="1"/>
    </xf>
    <xf numFmtId="0" fontId="0" fillId="0" borderId="76" xfId="0" applyFont="1" applyBorder="1" applyAlignment="1">
      <alignment horizontal="center" vertical="center" textRotation="90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47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6" fillId="0" borderId="80" xfId="0" applyFont="1" applyBorder="1" applyAlignment="1">
      <alignment horizontal="left" vertical="center" wrapText="1"/>
    </xf>
    <xf numFmtId="0" fontId="6" fillId="0" borderId="58" xfId="0" applyFont="1" applyBorder="1" applyAlignment="1">
      <alignment horizontal="left" vertical="center" wrapText="1"/>
    </xf>
    <xf numFmtId="0" fontId="8" fillId="0" borderId="58" xfId="0" applyFont="1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45"/>
  <sheetViews>
    <sheetView tabSelected="1" zoomScale="75" zoomScaleNormal="75" zoomScaleSheetLayoutView="75" zoomScalePageLayoutView="0" workbookViewId="0" topLeftCell="A1">
      <selection activeCell="B2" sqref="B2:B7"/>
    </sheetView>
  </sheetViews>
  <sheetFormatPr defaultColWidth="9.00390625" defaultRowHeight="12.75"/>
  <cols>
    <col min="1" max="1" width="8.375" style="10" customWidth="1"/>
    <col min="2" max="2" width="35.00390625" style="11" customWidth="1"/>
    <col min="3" max="3" width="6.875" style="12" customWidth="1"/>
    <col min="4" max="4" width="6.625" style="13" customWidth="1"/>
    <col min="5" max="5" width="6.25390625" style="12" customWidth="1"/>
    <col min="6" max="6" width="6.375" style="12" customWidth="1"/>
    <col min="7" max="7" width="7.375" style="12" customWidth="1"/>
    <col min="8" max="9" width="7.625" style="11" customWidth="1"/>
    <col min="10" max="10" width="8.875" style="11" customWidth="1"/>
    <col min="11" max="11" width="7.625" style="11" customWidth="1"/>
    <col min="12" max="12" width="8.625" style="57" customWidth="1"/>
    <col min="13" max="13" width="7.625" style="11" customWidth="1"/>
    <col min="14" max="14" width="7.75390625" style="11" bestFit="1" customWidth="1"/>
    <col min="15" max="15" width="7.75390625" style="11" customWidth="1"/>
    <col min="16" max="16" width="7.375" style="11" customWidth="1"/>
    <col min="17" max="17" width="10.375" style="11" customWidth="1"/>
    <col min="18" max="18" width="6.25390625" style="11" hidden="1" customWidth="1"/>
    <col min="19" max="19" width="7.75390625" style="11" hidden="1" customWidth="1"/>
    <col min="20" max="20" width="7.75390625" style="21" hidden="1" customWidth="1"/>
    <col min="21" max="21" width="6.625" style="21" hidden="1" customWidth="1"/>
    <col min="22" max="22" width="8.625" style="11" hidden="1" customWidth="1"/>
    <col min="23" max="24" width="7.00390625" style="11" hidden="1" customWidth="1"/>
    <col min="25" max="25" width="8.375" style="11" hidden="1" customWidth="1"/>
    <col min="26" max="26" width="7.125" style="11" hidden="1" customWidth="1"/>
    <col min="27" max="27" width="7.75390625" style="11" hidden="1" customWidth="1"/>
    <col min="28" max="28" width="5.125" style="11" hidden="1" customWidth="1"/>
    <col min="29" max="29" width="9.125" style="11" customWidth="1"/>
    <col min="30" max="38" width="0" style="11" hidden="1" customWidth="1"/>
    <col min="39" max="16384" width="9.125" style="11" customWidth="1"/>
  </cols>
  <sheetData>
    <row r="1" spans="1:28" s="40" customFormat="1" ht="18.75">
      <c r="A1" s="962" t="s">
        <v>259</v>
      </c>
      <c r="B1" s="963"/>
      <c r="C1" s="963"/>
      <c r="D1" s="963"/>
      <c r="E1" s="963"/>
      <c r="F1" s="963"/>
      <c r="G1" s="963"/>
      <c r="H1" s="963"/>
      <c r="I1" s="963"/>
      <c r="J1" s="963"/>
      <c r="K1" s="963"/>
      <c r="L1" s="963"/>
      <c r="M1" s="963"/>
      <c r="N1" s="963"/>
      <c r="O1" s="963"/>
      <c r="P1" s="963"/>
      <c r="Q1" s="963"/>
      <c r="R1" s="963"/>
      <c r="S1" s="963"/>
      <c r="T1" s="963"/>
      <c r="U1" s="963"/>
      <c r="V1" s="340"/>
      <c r="W1" s="340"/>
      <c r="X1" s="340"/>
      <c r="Y1" s="340"/>
      <c r="Z1" s="340"/>
      <c r="AA1" s="340"/>
      <c r="AB1" s="341"/>
    </row>
    <row r="2" spans="1:28" s="40" customFormat="1" ht="25.5" customHeight="1">
      <c r="A2" s="970" t="s">
        <v>26</v>
      </c>
      <c r="B2" s="964" t="s">
        <v>77</v>
      </c>
      <c r="C2" s="967" t="s">
        <v>243</v>
      </c>
      <c r="D2" s="974"/>
      <c r="E2" s="974"/>
      <c r="F2" s="975"/>
      <c r="G2" s="932" t="s">
        <v>83</v>
      </c>
      <c r="H2" s="964" t="s">
        <v>70</v>
      </c>
      <c r="I2" s="964"/>
      <c r="J2" s="964"/>
      <c r="K2" s="964"/>
      <c r="L2" s="964"/>
      <c r="M2" s="964"/>
      <c r="N2" s="964" t="s">
        <v>242</v>
      </c>
      <c r="O2" s="964"/>
      <c r="P2" s="964"/>
      <c r="Q2" s="964"/>
      <c r="R2" s="964"/>
      <c r="S2" s="964"/>
      <c r="T2" s="964"/>
      <c r="U2" s="964"/>
      <c r="V2" s="964"/>
      <c r="W2" s="964"/>
      <c r="X2" s="964"/>
      <c r="Y2" s="964"/>
      <c r="Z2" s="964"/>
      <c r="AA2" s="964"/>
      <c r="AB2" s="973"/>
    </row>
    <row r="3" spans="1:28" s="40" customFormat="1" ht="24.75" customHeight="1">
      <c r="A3" s="970"/>
      <c r="B3" s="964"/>
      <c r="C3" s="932" t="s">
        <v>66</v>
      </c>
      <c r="D3" s="932" t="s">
        <v>67</v>
      </c>
      <c r="E3" s="967" t="s">
        <v>65</v>
      </c>
      <c r="F3" s="975"/>
      <c r="G3" s="966"/>
      <c r="H3" s="947" t="s">
        <v>71</v>
      </c>
      <c r="I3" s="948" t="s">
        <v>73</v>
      </c>
      <c r="J3" s="948"/>
      <c r="K3" s="948"/>
      <c r="L3" s="948"/>
      <c r="M3" s="947" t="s">
        <v>74</v>
      </c>
      <c r="N3" s="964"/>
      <c r="O3" s="964"/>
      <c r="P3" s="964"/>
      <c r="Q3" s="964"/>
      <c r="R3" s="964"/>
      <c r="S3" s="964"/>
      <c r="T3" s="964"/>
      <c r="U3" s="964"/>
      <c r="V3" s="964"/>
      <c r="W3" s="964"/>
      <c r="X3" s="964"/>
      <c r="Y3" s="964"/>
      <c r="Z3" s="964"/>
      <c r="AA3" s="964"/>
      <c r="AB3" s="973"/>
    </row>
    <row r="4" spans="1:28" s="40" customFormat="1" ht="18" customHeight="1">
      <c r="A4" s="970"/>
      <c r="B4" s="964"/>
      <c r="C4" s="933"/>
      <c r="D4" s="933"/>
      <c r="E4" s="932" t="s">
        <v>68</v>
      </c>
      <c r="F4" s="932" t="s">
        <v>69</v>
      </c>
      <c r="G4" s="966"/>
      <c r="H4" s="947"/>
      <c r="I4" s="947" t="s">
        <v>72</v>
      </c>
      <c r="J4" s="967" t="s">
        <v>75</v>
      </c>
      <c r="K4" s="974"/>
      <c r="L4" s="975"/>
      <c r="M4" s="947"/>
      <c r="N4" s="951" t="s">
        <v>84</v>
      </c>
      <c r="O4" s="982"/>
      <c r="P4" s="983"/>
      <c r="Q4" s="116" t="s">
        <v>106</v>
      </c>
      <c r="R4" s="117"/>
      <c r="AB4" s="106"/>
    </row>
    <row r="5" spans="1:28" s="40" customFormat="1" ht="15.75">
      <c r="A5" s="970"/>
      <c r="B5" s="964"/>
      <c r="C5" s="933"/>
      <c r="D5" s="933"/>
      <c r="E5" s="936"/>
      <c r="F5" s="936"/>
      <c r="G5" s="966"/>
      <c r="H5" s="947"/>
      <c r="I5" s="947"/>
      <c r="J5" s="966" t="s">
        <v>36</v>
      </c>
      <c r="K5" s="972" t="s">
        <v>37</v>
      </c>
      <c r="L5" s="935" t="s">
        <v>38</v>
      </c>
      <c r="M5" s="947"/>
      <c r="N5" s="24">
        <v>1</v>
      </c>
      <c r="O5" s="984">
        <v>2</v>
      </c>
      <c r="P5" s="985"/>
      <c r="Q5" s="24">
        <v>3</v>
      </c>
      <c r="AB5" s="106"/>
    </row>
    <row r="6" spans="1:28" s="40" customFormat="1" ht="37.5" customHeight="1">
      <c r="A6" s="970"/>
      <c r="B6" s="964"/>
      <c r="C6" s="933"/>
      <c r="D6" s="933"/>
      <c r="E6" s="936"/>
      <c r="F6" s="936"/>
      <c r="G6" s="966"/>
      <c r="H6" s="947"/>
      <c r="I6" s="947"/>
      <c r="J6" s="936"/>
      <c r="K6" s="936"/>
      <c r="L6" s="936"/>
      <c r="M6" s="947"/>
      <c r="N6" s="967" t="s">
        <v>248</v>
      </c>
      <c r="O6" s="968"/>
      <c r="P6" s="968"/>
      <c r="Q6" s="969"/>
      <c r="AB6" s="106"/>
    </row>
    <row r="7" spans="1:28" s="40" customFormat="1" ht="23.25" customHeight="1" thickBot="1">
      <c r="A7" s="971"/>
      <c r="B7" s="965"/>
      <c r="C7" s="934"/>
      <c r="D7" s="934"/>
      <c r="E7" s="937"/>
      <c r="F7" s="937"/>
      <c r="G7" s="966"/>
      <c r="H7" s="932"/>
      <c r="I7" s="932"/>
      <c r="J7" s="937"/>
      <c r="K7" s="937"/>
      <c r="L7" s="937"/>
      <c r="M7" s="932"/>
      <c r="N7" s="24"/>
      <c r="O7" s="949"/>
      <c r="P7" s="950"/>
      <c r="Q7" s="24"/>
      <c r="AB7" s="106"/>
    </row>
    <row r="8" spans="1:28" s="40" customFormat="1" ht="15.75">
      <c r="A8" s="37">
        <v>1</v>
      </c>
      <c r="B8" s="38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  <c r="K8" s="39">
        <v>11</v>
      </c>
      <c r="L8" s="53">
        <v>12</v>
      </c>
      <c r="M8" s="39">
        <v>13</v>
      </c>
      <c r="N8" s="39">
        <v>14</v>
      </c>
      <c r="O8" s="953">
        <v>15</v>
      </c>
      <c r="P8" s="986"/>
      <c r="Q8" s="39">
        <v>16</v>
      </c>
      <c r="AB8" s="106"/>
    </row>
    <row r="9" spans="1:28" s="40" customFormat="1" ht="15.75">
      <c r="A9" s="991" t="s">
        <v>95</v>
      </c>
      <c r="B9" s="992"/>
      <c r="C9" s="992"/>
      <c r="D9" s="992"/>
      <c r="E9" s="992"/>
      <c r="F9" s="992"/>
      <c r="G9" s="992"/>
      <c r="H9" s="992"/>
      <c r="I9" s="992"/>
      <c r="J9" s="992"/>
      <c r="K9" s="992"/>
      <c r="L9" s="992"/>
      <c r="M9" s="992"/>
      <c r="N9" s="992"/>
      <c r="O9" s="992"/>
      <c r="P9" s="992"/>
      <c r="Q9" s="993"/>
      <c r="AB9" s="106"/>
    </row>
    <row r="10" spans="1:28" s="40" customFormat="1" ht="16.5" thickBot="1">
      <c r="A10" s="941" t="s">
        <v>123</v>
      </c>
      <c r="B10" s="942"/>
      <c r="C10" s="942"/>
      <c r="D10" s="942"/>
      <c r="E10" s="942"/>
      <c r="F10" s="942"/>
      <c r="G10" s="942"/>
      <c r="H10" s="942"/>
      <c r="I10" s="942"/>
      <c r="J10" s="942"/>
      <c r="K10" s="942"/>
      <c r="L10" s="942"/>
      <c r="M10" s="942"/>
      <c r="N10" s="942"/>
      <c r="O10" s="943"/>
      <c r="P10" s="943"/>
      <c r="Q10" s="944"/>
      <c r="R10" s="385"/>
      <c r="S10" s="385"/>
      <c r="T10" s="385"/>
      <c r="U10" s="385"/>
      <c r="V10" s="385"/>
      <c r="W10" s="385"/>
      <c r="X10" s="385"/>
      <c r="Y10" s="385"/>
      <c r="Z10" s="385"/>
      <c r="AA10" s="385"/>
      <c r="AB10" s="386"/>
    </row>
    <row r="11" spans="1:28" s="40" customFormat="1" ht="32.25" thickBot="1">
      <c r="A11" s="158" t="s">
        <v>107</v>
      </c>
      <c r="B11" s="384" t="s">
        <v>108</v>
      </c>
      <c r="C11" s="352"/>
      <c r="D11" s="121"/>
      <c r="E11" s="121"/>
      <c r="F11" s="122"/>
      <c r="G11" s="551">
        <f>G12+G13+G14</f>
        <v>6.5</v>
      </c>
      <c r="H11" s="123">
        <f>G11*30</f>
        <v>195</v>
      </c>
      <c r="I11" s="124"/>
      <c r="J11" s="124"/>
      <c r="K11" s="124"/>
      <c r="L11" s="124"/>
      <c r="M11" s="142"/>
      <c r="N11" s="587"/>
      <c r="O11" s="987"/>
      <c r="P11" s="988"/>
      <c r="Q11" s="534"/>
      <c r="AB11" s="106"/>
    </row>
    <row r="12" spans="1:28" s="40" customFormat="1" ht="31.5">
      <c r="A12" s="158" t="s">
        <v>109</v>
      </c>
      <c r="B12" s="167" t="s">
        <v>108</v>
      </c>
      <c r="C12" s="352"/>
      <c r="D12" s="538">
        <v>1</v>
      </c>
      <c r="E12" s="121"/>
      <c r="F12" s="122"/>
      <c r="G12" s="552">
        <v>2.5</v>
      </c>
      <c r="H12" s="285">
        <f>G12*30</f>
        <v>75</v>
      </c>
      <c r="I12" s="211">
        <v>4</v>
      </c>
      <c r="J12" s="211"/>
      <c r="K12" s="211"/>
      <c r="L12" s="211">
        <v>4</v>
      </c>
      <c r="M12" s="125">
        <f>H12-I12</f>
        <v>71</v>
      </c>
      <c r="N12" s="28" t="s">
        <v>120</v>
      </c>
      <c r="O12" s="989"/>
      <c r="P12" s="989"/>
      <c r="Q12" s="535"/>
      <c r="AB12" s="106"/>
    </row>
    <row r="13" spans="1:28" s="40" customFormat="1" ht="32.25" thickBot="1">
      <c r="A13" s="158" t="s">
        <v>110</v>
      </c>
      <c r="B13" s="167" t="s">
        <v>108</v>
      </c>
      <c r="C13" s="353">
        <v>2</v>
      </c>
      <c r="D13" s="580"/>
      <c r="E13" s="126"/>
      <c r="F13" s="127"/>
      <c r="G13" s="552">
        <v>4</v>
      </c>
      <c r="H13" s="285">
        <f>G13*30</f>
        <v>120</v>
      </c>
      <c r="I13" s="286">
        <v>4</v>
      </c>
      <c r="J13" s="287"/>
      <c r="K13" s="287"/>
      <c r="L13" s="287">
        <v>4</v>
      </c>
      <c r="M13" s="125">
        <f>H13-I13</f>
        <v>116</v>
      </c>
      <c r="N13" s="128"/>
      <c r="O13" s="990" t="s">
        <v>120</v>
      </c>
      <c r="P13" s="990"/>
      <c r="Q13" s="535"/>
      <c r="AB13" s="106"/>
    </row>
    <row r="14" spans="1:28" s="40" customFormat="1" ht="32.25" hidden="1" thickBot="1">
      <c r="A14" s="159" t="s">
        <v>111</v>
      </c>
      <c r="B14" s="168" t="s">
        <v>108</v>
      </c>
      <c r="C14" s="553"/>
      <c r="D14" s="354"/>
      <c r="E14" s="354"/>
      <c r="F14" s="355"/>
      <c r="G14" s="554"/>
      <c r="H14" s="356"/>
      <c r="I14" s="357"/>
      <c r="J14" s="358"/>
      <c r="K14" s="358"/>
      <c r="L14" s="358"/>
      <c r="M14" s="359"/>
      <c r="N14" s="360"/>
      <c r="O14" s="994"/>
      <c r="P14" s="995"/>
      <c r="Q14" s="361"/>
      <c r="AB14" s="106"/>
    </row>
    <row r="15" spans="1:28" s="40" customFormat="1" ht="16.5" thickBot="1">
      <c r="A15" s="945" t="s">
        <v>46</v>
      </c>
      <c r="B15" s="946"/>
      <c r="C15" s="166"/>
      <c r="D15" s="146"/>
      <c r="E15" s="146"/>
      <c r="F15" s="147"/>
      <c r="G15" s="150">
        <f>G11</f>
        <v>6.5</v>
      </c>
      <c r="H15" s="288">
        <f>H11</f>
        <v>195</v>
      </c>
      <c r="I15" s="289">
        <f>SUM(I12:I14)</f>
        <v>8</v>
      </c>
      <c r="J15" s="289">
        <f>SUM(J12:J14)</f>
        <v>0</v>
      </c>
      <c r="K15" s="289">
        <f>SUM(K12:K14)</f>
        <v>0</v>
      </c>
      <c r="L15" s="289">
        <f>SUM(L12:L14)</f>
        <v>8</v>
      </c>
      <c r="M15" s="289">
        <f>SUM(M12:M14)</f>
        <v>187</v>
      </c>
      <c r="N15" s="148" t="s">
        <v>120</v>
      </c>
      <c r="O15" s="980" t="s">
        <v>120</v>
      </c>
      <c r="P15" s="981"/>
      <c r="Q15" s="149"/>
      <c r="AB15" s="106"/>
    </row>
    <row r="16" spans="1:28" s="40" customFormat="1" ht="16.5" thickBot="1">
      <c r="A16" s="976" t="s">
        <v>97</v>
      </c>
      <c r="B16" s="977"/>
      <c r="C16" s="978"/>
      <c r="D16" s="978"/>
      <c r="E16" s="978"/>
      <c r="F16" s="978"/>
      <c r="G16" s="978"/>
      <c r="H16" s="978"/>
      <c r="I16" s="978"/>
      <c r="J16" s="978"/>
      <c r="K16" s="978"/>
      <c r="L16" s="978"/>
      <c r="M16" s="978"/>
      <c r="N16" s="978"/>
      <c r="O16" s="978"/>
      <c r="P16" s="978"/>
      <c r="Q16" s="979"/>
      <c r="AB16" s="106"/>
    </row>
    <row r="17" spans="1:28" s="40" customFormat="1" ht="47.25">
      <c r="A17" s="119" t="s">
        <v>87</v>
      </c>
      <c r="B17" s="175" t="s">
        <v>124</v>
      </c>
      <c r="C17" s="555"/>
      <c r="D17" s="556"/>
      <c r="E17" s="556"/>
      <c r="F17" s="557"/>
      <c r="G17" s="365">
        <f>G18+G19</f>
        <v>3</v>
      </c>
      <c r="H17" s="366">
        <f>G17*30</f>
        <v>90</v>
      </c>
      <c r="I17" s="367"/>
      <c r="J17" s="367"/>
      <c r="K17" s="367"/>
      <c r="L17" s="367"/>
      <c r="M17" s="368"/>
      <c r="N17" s="555"/>
      <c r="O17" s="996"/>
      <c r="P17" s="997"/>
      <c r="Q17" s="558"/>
      <c r="AB17" s="106"/>
    </row>
    <row r="18" spans="1:28" s="40" customFormat="1" ht="15.75">
      <c r="A18" s="119" t="s">
        <v>98</v>
      </c>
      <c r="B18" s="164" t="s">
        <v>125</v>
      </c>
      <c r="C18" s="559"/>
      <c r="D18" s="113">
        <v>2</v>
      </c>
      <c r="E18" s="560"/>
      <c r="F18" s="561"/>
      <c r="G18" s="135">
        <v>1</v>
      </c>
      <c r="H18" s="138">
        <f>G18*30</f>
        <v>30</v>
      </c>
      <c r="I18" s="113">
        <v>4</v>
      </c>
      <c r="J18" s="44" t="s">
        <v>120</v>
      </c>
      <c r="K18" s="113"/>
      <c r="L18" s="113"/>
      <c r="M18" s="137">
        <f>H18-I18</f>
        <v>26</v>
      </c>
      <c r="N18" s="559"/>
      <c r="O18" s="998" t="s">
        <v>120</v>
      </c>
      <c r="P18" s="999"/>
      <c r="Q18" s="562"/>
      <c r="AB18" s="106"/>
    </row>
    <row r="19" spans="1:43" s="40" customFormat="1" ht="31.5">
      <c r="A19" s="119" t="s">
        <v>99</v>
      </c>
      <c r="B19" s="165" t="s">
        <v>126</v>
      </c>
      <c r="C19" s="559"/>
      <c r="D19" s="113">
        <v>2</v>
      </c>
      <c r="E19" s="560"/>
      <c r="F19" s="561"/>
      <c r="G19" s="134">
        <v>2</v>
      </c>
      <c r="H19" s="138">
        <v>60</v>
      </c>
      <c r="I19" s="113">
        <v>4</v>
      </c>
      <c r="J19" s="44" t="s">
        <v>120</v>
      </c>
      <c r="K19" s="113"/>
      <c r="L19" s="113"/>
      <c r="M19" s="137">
        <f>H19-I19</f>
        <v>56</v>
      </c>
      <c r="N19" s="559"/>
      <c r="O19" s="998" t="s">
        <v>120</v>
      </c>
      <c r="P19" s="999"/>
      <c r="Q19" s="562"/>
      <c r="AB19" s="106"/>
      <c r="AQ19" s="40" t="s">
        <v>262</v>
      </c>
    </row>
    <row r="20" spans="1:28" s="40" customFormat="1" ht="31.5">
      <c r="A20" s="119" t="s">
        <v>112</v>
      </c>
      <c r="B20" s="169" t="s">
        <v>96</v>
      </c>
      <c r="C20" s="139"/>
      <c r="D20" s="113"/>
      <c r="E20" s="113"/>
      <c r="F20" s="129"/>
      <c r="G20" s="313">
        <f>G21+G22</f>
        <v>3</v>
      </c>
      <c r="H20" s="131">
        <f>G20*30</f>
        <v>90</v>
      </c>
      <c r="I20" s="114"/>
      <c r="J20" s="114"/>
      <c r="K20" s="114"/>
      <c r="L20" s="114"/>
      <c r="M20" s="136"/>
      <c r="N20" s="139"/>
      <c r="O20" s="998"/>
      <c r="P20" s="999"/>
      <c r="Q20" s="370"/>
      <c r="AB20" s="106"/>
    </row>
    <row r="21" spans="1:28" s="40" customFormat="1" ht="15.75" customHeight="1">
      <c r="A21" s="119" t="s">
        <v>127</v>
      </c>
      <c r="B21" s="170" t="s">
        <v>32</v>
      </c>
      <c r="C21" s="371">
        <v>1</v>
      </c>
      <c r="D21" s="42"/>
      <c r="E21" s="27"/>
      <c r="F21" s="130"/>
      <c r="G21" s="135">
        <v>1.5</v>
      </c>
      <c r="H21" s="132">
        <v>30</v>
      </c>
      <c r="I21" s="42">
        <v>2</v>
      </c>
      <c r="J21" s="42" t="s">
        <v>244</v>
      </c>
      <c r="K21" s="42"/>
      <c r="L21" s="43"/>
      <c r="M21" s="137">
        <f>H21-I21</f>
        <v>28</v>
      </c>
      <c r="N21" s="140" t="s">
        <v>244</v>
      </c>
      <c r="O21" s="1004"/>
      <c r="P21" s="1005"/>
      <c r="Q21" s="372"/>
      <c r="AB21" s="106"/>
    </row>
    <row r="22" spans="1:28" s="45" customFormat="1" ht="15.75">
      <c r="A22" s="119" t="s">
        <v>128</v>
      </c>
      <c r="B22" s="171" t="s">
        <v>43</v>
      </c>
      <c r="C22" s="373"/>
      <c r="D22" s="27">
        <v>1</v>
      </c>
      <c r="E22" s="27"/>
      <c r="F22" s="130"/>
      <c r="G22" s="135">
        <v>1.5</v>
      </c>
      <c r="H22" s="133">
        <v>30</v>
      </c>
      <c r="I22" s="27">
        <v>2</v>
      </c>
      <c r="J22" s="27" t="s">
        <v>244</v>
      </c>
      <c r="K22" s="27"/>
      <c r="L22" s="43"/>
      <c r="M22" s="137">
        <f>H22-I22</f>
        <v>28</v>
      </c>
      <c r="N22" s="140" t="s">
        <v>244</v>
      </c>
      <c r="O22" s="1002"/>
      <c r="P22" s="1003"/>
      <c r="Q22" s="374"/>
      <c r="AB22" s="120"/>
    </row>
    <row r="23" spans="1:43" s="589" customFormat="1" ht="32.25" thickBot="1">
      <c r="A23" s="156" t="s">
        <v>129</v>
      </c>
      <c r="B23" s="609" t="s">
        <v>138</v>
      </c>
      <c r="C23" s="610"/>
      <c r="D23" s="611">
        <v>1</v>
      </c>
      <c r="E23" s="611"/>
      <c r="F23" s="612"/>
      <c r="G23" s="232">
        <v>3</v>
      </c>
      <c r="H23" s="378">
        <f>G23*30</f>
        <v>90</v>
      </c>
      <c r="I23" s="611">
        <v>4</v>
      </c>
      <c r="J23" s="613" t="s">
        <v>120</v>
      </c>
      <c r="K23" s="380"/>
      <c r="L23" s="614"/>
      <c r="M23" s="615">
        <f>H23-I23</f>
        <v>86</v>
      </c>
      <c r="N23" s="491" t="s">
        <v>120</v>
      </c>
      <c r="O23" s="905"/>
      <c r="P23" s="906"/>
      <c r="Q23" s="492"/>
      <c r="AB23" s="590"/>
      <c r="AQ23" s="589" t="s">
        <v>263</v>
      </c>
    </row>
    <row r="24" spans="1:34" s="40" customFormat="1" ht="16.5" thickBot="1">
      <c r="A24" s="945" t="s">
        <v>47</v>
      </c>
      <c r="B24" s="946"/>
      <c r="C24" s="563"/>
      <c r="D24" s="564"/>
      <c r="E24" s="564"/>
      <c r="F24" s="565"/>
      <c r="G24" s="150">
        <f>G17+G20+G23</f>
        <v>9</v>
      </c>
      <c r="H24" s="314">
        <f>H17+H20+H23</f>
        <v>270</v>
      </c>
      <c r="I24" s="181">
        <f>SUM(I17:I23)</f>
        <v>16</v>
      </c>
      <c r="J24" s="151" t="s">
        <v>179</v>
      </c>
      <c r="K24" s="566"/>
      <c r="L24" s="151"/>
      <c r="M24" s="152">
        <f>H24-I24</f>
        <v>254</v>
      </c>
      <c r="N24" s="315" t="s">
        <v>172</v>
      </c>
      <c r="O24" s="1000" t="s">
        <v>172</v>
      </c>
      <c r="P24" s="1001"/>
      <c r="Q24" s="567"/>
      <c r="AB24" s="106"/>
      <c r="AE24" s="40">
        <v>12</v>
      </c>
      <c r="AF24" s="40">
        <v>0</v>
      </c>
      <c r="AG24" s="40">
        <v>12</v>
      </c>
      <c r="AH24" s="40">
        <v>0</v>
      </c>
    </row>
    <row r="25" spans="1:28" s="40" customFormat="1" ht="15.75">
      <c r="A25" s="387"/>
      <c r="B25" s="938" t="s">
        <v>113</v>
      </c>
      <c r="C25" s="939"/>
      <c r="D25" s="939"/>
      <c r="E25" s="939"/>
      <c r="F25" s="939"/>
      <c r="G25" s="939"/>
      <c r="H25" s="939"/>
      <c r="I25" s="939"/>
      <c r="J25" s="939"/>
      <c r="K25" s="939"/>
      <c r="L25" s="939"/>
      <c r="M25" s="939"/>
      <c r="N25" s="939"/>
      <c r="O25" s="939"/>
      <c r="P25" s="939"/>
      <c r="Q25" s="940"/>
      <c r="AB25" s="106"/>
    </row>
    <row r="26" spans="1:28" s="40" customFormat="1" ht="16.5" thickBot="1">
      <c r="A26" s="1006" t="s">
        <v>132</v>
      </c>
      <c r="B26" s="1007"/>
      <c r="C26" s="1008"/>
      <c r="D26" s="1008"/>
      <c r="E26" s="1008"/>
      <c r="F26" s="1008"/>
      <c r="G26" s="1007"/>
      <c r="H26" s="1008"/>
      <c r="I26" s="1008"/>
      <c r="J26" s="1008"/>
      <c r="K26" s="1008"/>
      <c r="L26" s="1008"/>
      <c r="M26" s="1008"/>
      <c r="N26" s="1008"/>
      <c r="O26" s="1008"/>
      <c r="P26" s="1008"/>
      <c r="Q26" s="1009"/>
      <c r="AB26" s="106"/>
    </row>
    <row r="27" spans="1:28" s="40" customFormat="1" ht="47.25">
      <c r="A27" s="119" t="s">
        <v>116</v>
      </c>
      <c r="B27" s="300" t="s">
        <v>135</v>
      </c>
      <c r="C27" s="391"/>
      <c r="D27" s="392"/>
      <c r="E27" s="392"/>
      <c r="F27" s="393"/>
      <c r="G27" s="301">
        <f>G29+G28</f>
        <v>12</v>
      </c>
      <c r="H27" s="401">
        <f>H29+H28</f>
        <v>360</v>
      </c>
      <c r="I27" s="402"/>
      <c r="J27" s="403"/>
      <c r="K27" s="392"/>
      <c r="L27" s="404"/>
      <c r="M27" s="405"/>
      <c r="N27" s="391"/>
      <c r="O27" s="901"/>
      <c r="P27" s="902"/>
      <c r="Q27" s="388"/>
      <c r="AB27" s="106"/>
    </row>
    <row r="28" spans="1:31" s="589" customFormat="1" ht="47.25">
      <c r="A28" s="119" t="s">
        <v>217</v>
      </c>
      <c r="B28" s="300" t="s">
        <v>135</v>
      </c>
      <c r="C28" s="616">
        <v>1</v>
      </c>
      <c r="D28" s="105"/>
      <c r="E28" s="23"/>
      <c r="F28" s="527"/>
      <c r="G28" s="302">
        <v>10.5</v>
      </c>
      <c r="H28" s="616">
        <f>30*G28</f>
        <v>315</v>
      </c>
      <c r="I28" s="105">
        <v>16</v>
      </c>
      <c r="J28" s="617" t="s">
        <v>180</v>
      </c>
      <c r="K28" s="105"/>
      <c r="L28" s="618" t="s">
        <v>93</v>
      </c>
      <c r="M28" s="619">
        <f>H28-I28</f>
        <v>299</v>
      </c>
      <c r="N28" s="119" t="s">
        <v>56</v>
      </c>
      <c r="O28" s="930"/>
      <c r="P28" s="931"/>
      <c r="Q28" s="604"/>
      <c r="AB28" s="590"/>
      <c r="AE28" s="591">
        <v>15.5</v>
      </c>
    </row>
    <row r="29" spans="1:31" s="589" customFormat="1" ht="52.5" customHeight="1">
      <c r="A29" s="119" t="s">
        <v>218</v>
      </c>
      <c r="B29" s="300" t="s">
        <v>136</v>
      </c>
      <c r="C29" s="616"/>
      <c r="D29" s="105"/>
      <c r="E29" s="23"/>
      <c r="F29" s="527">
        <v>2</v>
      </c>
      <c r="G29" s="304">
        <v>1.5</v>
      </c>
      <c r="H29" s="616">
        <f>30*G29</f>
        <v>45</v>
      </c>
      <c r="I29" s="105">
        <v>4</v>
      </c>
      <c r="J29" s="617"/>
      <c r="K29" s="105"/>
      <c r="L29" s="617" t="s">
        <v>181</v>
      </c>
      <c r="M29" s="619">
        <f>H29-I29</f>
        <v>41</v>
      </c>
      <c r="N29" s="620"/>
      <c r="O29" s="920" t="s">
        <v>120</v>
      </c>
      <c r="P29" s="921"/>
      <c r="Q29" s="604"/>
      <c r="AB29" s="590"/>
      <c r="AE29" s="591">
        <v>25</v>
      </c>
    </row>
    <row r="30" spans="1:31" s="589" customFormat="1" ht="33.75" customHeight="1">
      <c r="A30" s="119" t="s">
        <v>117</v>
      </c>
      <c r="B30" s="300" t="s">
        <v>137</v>
      </c>
      <c r="C30" s="616">
        <v>2</v>
      </c>
      <c r="D30" s="105"/>
      <c r="E30" s="23"/>
      <c r="F30" s="527"/>
      <c r="G30" s="135">
        <f>H30/30</f>
        <v>5</v>
      </c>
      <c r="H30" s="616">
        <v>150</v>
      </c>
      <c r="I30" s="105">
        <v>12</v>
      </c>
      <c r="J30" s="617">
        <v>8</v>
      </c>
      <c r="K30" s="105"/>
      <c r="L30" s="618" t="s">
        <v>171</v>
      </c>
      <c r="M30" s="619">
        <f>H30-I30</f>
        <v>138</v>
      </c>
      <c r="N30" s="620"/>
      <c r="O30" s="920" t="s">
        <v>122</v>
      </c>
      <c r="P30" s="921"/>
      <c r="Q30" s="604"/>
      <c r="AB30" s="590"/>
      <c r="AE30" s="591">
        <v>19.5</v>
      </c>
    </row>
    <row r="31" spans="1:28" s="589" customFormat="1" ht="34.5" customHeight="1">
      <c r="A31" s="119" t="s">
        <v>118</v>
      </c>
      <c r="B31" s="306" t="s">
        <v>133</v>
      </c>
      <c r="C31" s="621">
        <v>2</v>
      </c>
      <c r="D31" s="157"/>
      <c r="E31" s="622"/>
      <c r="F31" s="623"/>
      <c r="G31" s="135">
        <v>4</v>
      </c>
      <c r="H31" s="621">
        <f>30*G31</f>
        <v>120</v>
      </c>
      <c r="I31" s="157">
        <v>10</v>
      </c>
      <c r="J31" s="617">
        <v>8</v>
      </c>
      <c r="K31" s="157"/>
      <c r="L31" s="624" t="s">
        <v>186</v>
      </c>
      <c r="M31" s="625">
        <f>H31-I31</f>
        <v>110</v>
      </c>
      <c r="N31" s="626"/>
      <c r="O31" s="920" t="s">
        <v>182</v>
      </c>
      <c r="P31" s="921"/>
      <c r="Q31" s="627"/>
      <c r="AB31" s="590"/>
    </row>
    <row r="32" spans="1:28" s="589" customFormat="1" ht="48.75" customHeight="1" thickBot="1">
      <c r="A32" s="119" t="s">
        <v>219</v>
      </c>
      <c r="B32" s="300" t="s">
        <v>134</v>
      </c>
      <c r="C32" s="628">
        <v>1</v>
      </c>
      <c r="D32" s="380"/>
      <c r="E32" s="611"/>
      <c r="F32" s="629"/>
      <c r="G32" s="135">
        <v>4</v>
      </c>
      <c r="H32" s="621">
        <f>30*G32</f>
        <v>120</v>
      </c>
      <c r="I32" s="380">
        <v>8</v>
      </c>
      <c r="J32" s="613">
        <v>8</v>
      </c>
      <c r="K32" s="380"/>
      <c r="L32" s="614"/>
      <c r="M32" s="615">
        <f>H32-I32</f>
        <v>112</v>
      </c>
      <c r="N32" s="491" t="s">
        <v>172</v>
      </c>
      <c r="O32" s="1012"/>
      <c r="P32" s="1013"/>
      <c r="Q32" s="604"/>
      <c r="AB32" s="590"/>
    </row>
    <row r="33" spans="1:34" s="45" customFormat="1" ht="16.5" hidden="1" thickBot="1">
      <c r="A33" s="916" t="s">
        <v>119</v>
      </c>
      <c r="B33" s="1026"/>
      <c r="C33" s="563"/>
      <c r="D33" s="564"/>
      <c r="E33" s="564"/>
      <c r="F33" s="565"/>
      <c r="G33" s="150">
        <f>G27+G30+G31+G32</f>
        <v>25</v>
      </c>
      <c r="H33" s="154">
        <f>H27+H30+H31+H32</f>
        <v>750</v>
      </c>
      <c r="I33" s="144">
        <f>SUM(I27:I32)</f>
        <v>50</v>
      </c>
      <c r="J33" s="144">
        <v>32</v>
      </c>
      <c r="K33" s="144"/>
      <c r="L33" s="322" t="s">
        <v>139</v>
      </c>
      <c r="M33" s="155">
        <f>SUM(M27:M32)</f>
        <v>700</v>
      </c>
      <c r="N33" s="408" t="s">
        <v>183</v>
      </c>
      <c r="O33" s="1014" t="s">
        <v>204</v>
      </c>
      <c r="P33" s="1015"/>
      <c r="Q33" s="182"/>
      <c r="AB33" s="120"/>
      <c r="AG33" s="45">
        <v>20</v>
      </c>
      <c r="AH33" s="45">
        <v>6</v>
      </c>
    </row>
    <row r="34" spans="1:28" s="45" customFormat="1" ht="15.75" hidden="1">
      <c r="A34" s="1020" t="s">
        <v>113</v>
      </c>
      <c r="B34" s="1021"/>
      <c r="C34" s="1021"/>
      <c r="D34" s="1021"/>
      <c r="E34" s="1021"/>
      <c r="F34" s="1021"/>
      <c r="G34" s="1021"/>
      <c r="H34" s="1021"/>
      <c r="I34" s="1021"/>
      <c r="J34" s="1021"/>
      <c r="K34" s="1021"/>
      <c r="L34" s="1021"/>
      <c r="M34" s="1021"/>
      <c r="N34" s="1021"/>
      <c r="O34" s="1021"/>
      <c r="P34" s="1021"/>
      <c r="Q34" s="1022"/>
      <c r="AB34" s="120"/>
    </row>
    <row r="35" spans="1:28" s="45" customFormat="1" ht="16.5" hidden="1" thickBot="1">
      <c r="A35" s="873" t="s">
        <v>132</v>
      </c>
      <c r="B35" s="1023"/>
      <c r="C35" s="1024"/>
      <c r="D35" s="1024"/>
      <c r="E35" s="1024"/>
      <c r="F35" s="1024"/>
      <c r="G35" s="1023"/>
      <c r="H35" s="1024"/>
      <c r="I35" s="1024"/>
      <c r="J35" s="1024"/>
      <c r="K35" s="1024"/>
      <c r="L35" s="1024"/>
      <c r="M35" s="1024"/>
      <c r="N35" s="1024"/>
      <c r="O35" s="1024"/>
      <c r="P35" s="1024"/>
      <c r="Q35" s="1025"/>
      <c r="AB35" s="120"/>
    </row>
    <row r="36" spans="1:28" s="592" customFormat="1" ht="15.75">
      <c r="A36" s="630" t="s">
        <v>220</v>
      </c>
      <c r="B36" s="631" t="s">
        <v>197</v>
      </c>
      <c r="C36" s="632"/>
      <c r="D36" s="633">
        <v>1</v>
      </c>
      <c r="E36" s="634"/>
      <c r="F36" s="635"/>
      <c r="G36" s="636">
        <v>4</v>
      </c>
      <c r="H36" s="637">
        <f>30*G36</f>
        <v>120</v>
      </c>
      <c r="I36" s="633">
        <v>12</v>
      </c>
      <c r="J36" s="638">
        <v>8</v>
      </c>
      <c r="K36" s="639" t="s">
        <v>171</v>
      </c>
      <c r="L36" s="639"/>
      <c r="M36" s="640">
        <f>H36-I36</f>
        <v>108</v>
      </c>
      <c r="N36" s="641" t="s">
        <v>122</v>
      </c>
      <c r="O36" s="1016"/>
      <c r="P36" s="1017"/>
      <c r="Q36" s="642"/>
      <c r="AB36" s="593"/>
    </row>
    <row r="37" spans="1:34" s="594" customFormat="1" ht="51" customHeight="1">
      <c r="A37" s="630" t="s">
        <v>221</v>
      </c>
      <c r="B37" s="643" t="s">
        <v>198</v>
      </c>
      <c r="C37" s="644"/>
      <c r="D37" s="645">
        <v>2</v>
      </c>
      <c r="E37" s="646"/>
      <c r="F37" s="647"/>
      <c r="G37" s="636">
        <v>9</v>
      </c>
      <c r="H37" s="648">
        <f>30*G37</f>
        <v>270</v>
      </c>
      <c r="I37" s="649">
        <v>12</v>
      </c>
      <c r="J37" s="650">
        <v>8</v>
      </c>
      <c r="K37" s="651" t="s">
        <v>171</v>
      </c>
      <c r="L37" s="651"/>
      <c r="M37" s="652">
        <f>H37-I37</f>
        <v>258</v>
      </c>
      <c r="N37" s="630"/>
      <c r="O37" s="1018" t="s">
        <v>122</v>
      </c>
      <c r="P37" s="1019"/>
      <c r="Q37" s="653"/>
      <c r="AB37" s="595"/>
      <c r="AG37" s="594">
        <v>12</v>
      </c>
      <c r="AH37" s="594">
        <v>0</v>
      </c>
    </row>
    <row r="38" spans="1:34" s="594" customFormat="1" ht="39" customHeight="1" thickBot="1">
      <c r="A38" s="654" t="s">
        <v>222</v>
      </c>
      <c r="B38" s="655" t="s">
        <v>199</v>
      </c>
      <c r="C38" s="656"/>
      <c r="D38" s="657">
        <v>2</v>
      </c>
      <c r="E38" s="658"/>
      <c r="F38" s="659"/>
      <c r="G38" s="636">
        <v>6.5</v>
      </c>
      <c r="H38" s="648">
        <f>30*G38</f>
        <v>195</v>
      </c>
      <c r="I38" s="660">
        <v>12</v>
      </c>
      <c r="J38" s="661">
        <v>8</v>
      </c>
      <c r="K38" s="662" t="s">
        <v>171</v>
      </c>
      <c r="L38" s="662"/>
      <c r="M38" s="663">
        <f>H38-I38</f>
        <v>183</v>
      </c>
      <c r="N38" s="654"/>
      <c r="O38" s="1033" t="s">
        <v>122</v>
      </c>
      <c r="P38" s="1034"/>
      <c r="Q38" s="664"/>
      <c r="AB38" s="595"/>
      <c r="AG38" s="594">
        <v>20</v>
      </c>
      <c r="AH38" s="594">
        <v>6</v>
      </c>
    </row>
    <row r="39" spans="1:34" s="541" customFormat="1" ht="16.5" thickBot="1">
      <c r="A39" s="922" t="s">
        <v>121</v>
      </c>
      <c r="B39" s="923"/>
      <c r="C39" s="568"/>
      <c r="D39" s="569"/>
      <c r="E39" s="569"/>
      <c r="F39" s="570"/>
      <c r="G39" s="543">
        <f>SUM(G36:G38)+G33</f>
        <v>44.5</v>
      </c>
      <c r="H39" s="544">
        <f>SUM(H36:H38)+H33</f>
        <v>1335</v>
      </c>
      <c r="I39" s="545">
        <f>I36+I37+I38+I33</f>
        <v>86</v>
      </c>
      <c r="J39" s="545" t="s">
        <v>224</v>
      </c>
      <c r="K39" s="545" t="s">
        <v>223</v>
      </c>
      <c r="L39" s="546" t="s">
        <v>240</v>
      </c>
      <c r="M39" s="547">
        <f>M36+M37+M38+M33</f>
        <v>1249</v>
      </c>
      <c r="N39" s="548" t="s">
        <v>195</v>
      </c>
      <c r="O39" s="1035" t="s">
        <v>216</v>
      </c>
      <c r="P39" s="1036"/>
      <c r="Q39" s="549"/>
      <c r="AB39" s="542"/>
      <c r="AF39" s="541">
        <f>G39*30</f>
        <v>1335</v>
      </c>
      <c r="AG39" s="541">
        <v>16</v>
      </c>
      <c r="AH39" s="541">
        <v>8</v>
      </c>
    </row>
    <row r="40" spans="1:28" s="40" customFormat="1" ht="16.5" thickBot="1">
      <c r="A40" s="1006" t="s">
        <v>225</v>
      </c>
      <c r="B40" s="1007"/>
      <c r="C40" s="1008"/>
      <c r="D40" s="1008"/>
      <c r="E40" s="1008"/>
      <c r="F40" s="1008"/>
      <c r="G40" s="1007"/>
      <c r="H40" s="1008"/>
      <c r="I40" s="1008"/>
      <c r="J40" s="1008"/>
      <c r="K40" s="1008"/>
      <c r="L40" s="1008"/>
      <c r="M40" s="1008"/>
      <c r="N40" s="1041"/>
      <c r="O40" s="1041"/>
      <c r="P40" s="1041"/>
      <c r="Q40" s="1042"/>
      <c r="AB40" s="106"/>
    </row>
    <row r="41" spans="1:31" s="284" customFormat="1" ht="31.5">
      <c r="A41" s="581" t="s">
        <v>226</v>
      </c>
      <c r="B41" s="191" t="s">
        <v>149</v>
      </c>
      <c r="C41" s="449"/>
      <c r="D41" s="450"/>
      <c r="E41" s="450"/>
      <c r="F41" s="451"/>
      <c r="G41" s="195">
        <v>12</v>
      </c>
      <c r="H41" s="441">
        <f aca="true" t="shared" si="0" ref="H41:H48">G41*30</f>
        <v>360</v>
      </c>
      <c r="I41" s="442">
        <f>SUM(I42:I44)</f>
        <v>30</v>
      </c>
      <c r="J41" s="442" t="s">
        <v>257</v>
      </c>
      <c r="K41" s="442" t="s">
        <v>186</v>
      </c>
      <c r="L41" s="442" t="s">
        <v>171</v>
      </c>
      <c r="M41" s="443">
        <v>330</v>
      </c>
      <c r="N41" s="438"/>
      <c r="O41" s="1037"/>
      <c r="P41" s="1038"/>
      <c r="Q41" s="586"/>
      <c r="R41" s="197"/>
      <c r="S41" s="198"/>
      <c r="T41" s="198"/>
      <c r="U41" s="343"/>
      <c r="V41" s="343"/>
      <c r="W41" s="343"/>
      <c r="X41" s="343"/>
      <c r="Y41" s="343"/>
      <c r="Z41" s="343"/>
      <c r="AA41" s="343"/>
      <c r="AB41" s="344"/>
      <c r="AD41" s="45"/>
      <c r="AE41" s="45"/>
    </row>
    <row r="42" spans="1:28" s="600" customFormat="1" ht="31.5">
      <c r="A42" s="345" t="s">
        <v>227</v>
      </c>
      <c r="B42" s="192" t="s">
        <v>151</v>
      </c>
      <c r="C42" s="199">
        <v>1</v>
      </c>
      <c r="D42" s="200"/>
      <c r="E42" s="200"/>
      <c r="F42" s="201"/>
      <c r="G42" s="202">
        <v>4</v>
      </c>
      <c r="H42" s="203">
        <f t="shared" si="0"/>
        <v>120</v>
      </c>
      <c r="I42" s="204">
        <v>10</v>
      </c>
      <c r="J42" s="177" t="s">
        <v>180</v>
      </c>
      <c r="K42" s="204"/>
      <c r="L42" s="204" t="s">
        <v>186</v>
      </c>
      <c r="M42" s="444">
        <f aca="true" t="shared" si="1" ref="M42:M48">H42-I42</f>
        <v>110</v>
      </c>
      <c r="N42" s="119" t="s">
        <v>182</v>
      </c>
      <c r="O42" s="1039"/>
      <c r="P42" s="1040"/>
      <c r="Q42" s="205"/>
      <c r="R42" s="596"/>
      <c r="S42" s="597"/>
      <c r="T42" s="597"/>
      <c r="U42" s="598"/>
      <c r="V42" s="598"/>
      <c r="W42" s="598"/>
      <c r="X42" s="598"/>
      <c r="Y42" s="598"/>
      <c r="Z42" s="598"/>
      <c r="AA42" s="598"/>
      <c r="AB42" s="599"/>
    </row>
    <row r="43" spans="1:34" s="600" customFormat="1" ht="31.5">
      <c r="A43" s="345" t="s">
        <v>228</v>
      </c>
      <c r="B43" s="193" t="s">
        <v>153</v>
      </c>
      <c r="C43" s="206">
        <v>2</v>
      </c>
      <c r="D43" s="207"/>
      <c r="E43" s="207"/>
      <c r="F43" s="208"/>
      <c r="G43" s="209">
        <v>4</v>
      </c>
      <c r="H43" s="203">
        <f t="shared" si="0"/>
        <v>120</v>
      </c>
      <c r="I43" s="210">
        <v>10</v>
      </c>
      <c r="J43" s="177" t="s">
        <v>172</v>
      </c>
      <c r="K43" s="211" t="s">
        <v>186</v>
      </c>
      <c r="L43" s="319"/>
      <c r="M43" s="444">
        <f t="shared" si="1"/>
        <v>110</v>
      </c>
      <c r="N43" s="212"/>
      <c r="O43" s="1010" t="s">
        <v>182</v>
      </c>
      <c r="P43" s="1011"/>
      <c r="Q43" s="205"/>
      <c r="R43" s="596"/>
      <c r="S43" s="597"/>
      <c r="T43" s="597"/>
      <c r="U43" s="598"/>
      <c r="V43" s="598"/>
      <c r="W43" s="598"/>
      <c r="X43" s="598"/>
      <c r="Y43" s="598"/>
      <c r="Z43" s="598"/>
      <c r="AA43" s="598"/>
      <c r="AB43" s="599"/>
      <c r="AG43" s="600">
        <v>12</v>
      </c>
      <c r="AH43" s="600">
        <v>0</v>
      </c>
    </row>
    <row r="44" spans="1:34" s="600" customFormat="1" ht="47.25">
      <c r="A44" s="345" t="s">
        <v>229</v>
      </c>
      <c r="B44" s="194" t="s">
        <v>155</v>
      </c>
      <c r="C44" s="452">
        <v>2</v>
      </c>
      <c r="D44" s="213"/>
      <c r="E44" s="214"/>
      <c r="F44" s="201"/>
      <c r="G44" s="215">
        <v>4</v>
      </c>
      <c r="H44" s="216">
        <f t="shared" si="0"/>
        <v>120</v>
      </c>
      <c r="I44" s="210">
        <v>10</v>
      </c>
      <c r="J44" s="177" t="s">
        <v>172</v>
      </c>
      <c r="K44" s="318"/>
      <c r="L44" s="320" t="s">
        <v>186</v>
      </c>
      <c r="M44" s="444">
        <f t="shared" si="1"/>
        <v>110</v>
      </c>
      <c r="N44" s="212"/>
      <c r="O44" s="930" t="s">
        <v>182</v>
      </c>
      <c r="P44" s="931"/>
      <c r="Q44" s="205"/>
      <c r="R44" s="596"/>
      <c r="S44" s="597"/>
      <c r="T44" s="597"/>
      <c r="U44" s="598"/>
      <c r="V44" s="598"/>
      <c r="W44" s="598"/>
      <c r="X44" s="598"/>
      <c r="Y44" s="598"/>
      <c r="Z44" s="598"/>
      <c r="AA44" s="598"/>
      <c r="AB44" s="599"/>
      <c r="AG44" s="600">
        <v>24</v>
      </c>
      <c r="AH44" s="600">
        <v>10</v>
      </c>
    </row>
    <row r="45" spans="1:34" s="600" customFormat="1" ht="31.5">
      <c r="A45" s="346" t="s">
        <v>230</v>
      </c>
      <c r="B45" s="218" t="s">
        <v>157</v>
      </c>
      <c r="C45" s="219"/>
      <c r="D45" s="536">
        <v>2</v>
      </c>
      <c r="E45" s="220"/>
      <c r="F45" s="221"/>
      <c r="G45" s="222">
        <v>2.5</v>
      </c>
      <c r="H45" s="219">
        <f t="shared" si="0"/>
        <v>75</v>
      </c>
      <c r="I45" s="223">
        <v>6</v>
      </c>
      <c r="J45" s="224" t="s">
        <v>120</v>
      </c>
      <c r="K45" s="224"/>
      <c r="L45" s="665" t="s">
        <v>186</v>
      </c>
      <c r="M45" s="445">
        <f t="shared" si="1"/>
        <v>69</v>
      </c>
      <c r="N45" s="219"/>
      <c r="O45" s="912" t="s">
        <v>185</v>
      </c>
      <c r="P45" s="913"/>
      <c r="Q45" s="226"/>
      <c r="R45" s="596"/>
      <c r="S45" s="597"/>
      <c r="T45" s="597"/>
      <c r="U45" s="598"/>
      <c r="V45" s="598"/>
      <c r="W45" s="598"/>
      <c r="X45" s="598"/>
      <c r="Y45" s="598"/>
      <c r="Z45" s="598"/>
      <c r="AA45" s="598"/>
      <c r="AB45" s="599"/>
      <c r="AG45" s="600">
        <v>20</v>
      </c>
      <c r="AH45" s="600">
        <v>2</v>
      </c>
    </row>
    <row r="46" spans="1:28" s="600" customFormat="1" ht="15.75">
      <c r="A46" s="347" t="s">
        <v>231</v>
      </c>
      <c r="B46" s="242" t="s">
        <v>163</v>
      </c>
      <c r="C46" s="243">
        <v>1</v>
      </c>
      <c r="D46" s="244"/>
      <c r="E46" s="245"/>
      <c r="F46" s="246"/>
      <c r="G46" s="453">
        <v>6.5</v>
      </c>
      <c r="H46" s="666">
        <f>G46*30</f>
        <v>195</v>
      </c>
      <c r="I46" s="667">
        <v>12</v>
      </c>
      <c r="J46" s="668" t="s">
        <v>180</v>
      </c>
      <c r="K46" s="667"/>
      <c r="L46" s="667" t="s">
        <v>171</v>
      </c>
      <c r="M46" s="669">
        <f>H46-I46</f>
        <v>183</v>
      </c>
      <c r="N46" s="670" t="s">
        <v>122</v>
      </c>
      <c r="O46" s="928"/>
      <c r="P46" s="929"/>
      <c r="Q46" s="226"/>
      <c r="R46" s="596"/>
      <c r="S46" s="597"/>
      <c r="T46" s="597"/>
      <c r="U46" s="598"/>
      <c r="V46" s="598"/>
      <c r="W46" s="598"/>
      <c r="X46" s="598"/>
      <c r="Y46" s="598"/>
      <c r="Z46" s="598"/>
      <c r="AA46" s="598"/>
      <c r="AB46" s="599"/>
    </row>
    <row r="47" spans="1:34" s="600" customFormat="1" ht="31.5">
      <c r="A47" s="347" t="s">
        <v>249</v>
      </c>
      <c r="B47" s="671" t="s">
        <v>164</v>
      </c>
      <c r="C47" s="251"/>
      <c r="D47" s="252"/>
      <c r="E47" s="253">
        <v>2</v>
      </c>
      <c r="F47" s="254"/>
      <c r="G47" s="454">
        <v>1</v>
      </c>
      <c r="H47" s="219">
        <f>G47*30</f>
        <v>30</v>
      </c>
      <c r="I47" s="223">
        <v>4</v>
      </c>
      <c r="J47" s="275"/>
      <c r="K47" s="276"/>
      <c r="L47" s="274" t="s">
        <v>120</v>
      </c>
      <c r="M47" s="256">
        <f>H47-I47</f>
        <v>26</v>
      </c>
      <c r="N47" s="249"/>
      <c r="O47" s="887" t="s">
        <v>120</v>
      </c>
      <c r="P47" s="888"/>
      <c r="Q47" s="226"/>
      <c r="R47" s="596"/>
      <c r="S47" s="597"/>
      <c r="T47" s="597"/>
      <c r="U47" s="598"/>
      <c r="V47" s="598"/>
      <c r="W47" s="598"/>
      <c r="X47" s="598"/>
      <c r="Y47" s="598"/>
      <c r="Z47" s="598"/>
      <c r="AA47" s="598"/>
      <c r="AB47" s="599"/>
      <c r="AG47" s="600">
        <f>SUM(AG43:AG45)</f>
        <v>56</v>
      </c>
      <c r="AH47" s="600">
        <f>SUM(AH43:AH45)</f>
        <v>12</v>
      </c>
    </row>
    <row r="48" spans="1:28" s="600" customFormat="1" ht="32.25" thickBot="1">
      <c r="A48" s="348" t="s">
        <v>232</v>
      </c>
      <c r="B48" s="229" t="s">
        <v>161</v>
      </c>
      <c r="C48" s="233">
        <v>1</v>
      </c>
      <c r="D48" s="230"/>
      <c r="E48" s="230"/>
      <c r="F48" s="231"/>
      <c r="G48" s="232">
        <v>4</v>
      </c>
      <c r="H48" s="233">
        <f t="shared" si="0"/>
        <v>120</v>
      </c>
      <c r="I48" s="234">
        <v>10</v>
      </c>
      <c r="J48" s="447" t="s">
        <v>180</v>
      </c>
      <c r="K48" s="448"/>
      <c r="L48" s="234" t="s">
        <v>186</v>
      </c>
      <c r="M48" s="440">
        <f t="shared" si="1"/>
        <v>110</v>
      </c>
      <c r="N48" s="439" t="s">
        <v>182</v>
      </c>
      <c r="O48" s="914"/>
      <c r="P48" s="915"/>
      <c r="Q48" s="235"/>
      <c r="R48" s="596"/>
      <c r="S48" s="597"/>
      <c r="T48" s="597"/>
      <c r="U48" s="598"/>
      <c r="V48" s="598"/>
      <c r="W48" s="598"/>
      <c r="X48" s="598"/>
      <c r="Y48" s="598"/>
      <c r="Z48" s="598"/>
      <c r="AA48" s="598"/>
      <c r="AB48" s="599"/>
    </row>
    <row r="49" spans="1:28" s="284" customFormat="1" ht="16.5" thickBot="1">
      <c r="A49" s="891" t="s">
        <v>233</v>
      </c>
      <c r="B49" s="892"/>
      <c r="C49" s="583"/>
      <c r="D49" s="584"/>
      <c r="E49" s="584"/>
      <c r="F49" s="585"/>
      <c r="G49" s="239">
        <f>G41+G45+G46+G47+G48</f>
        <v>26</v>
      </c>
      <c r="H49" s="239">
        <f>H41+H45+H46+H47+H48</f>
        <v>780</v>
      </c>
      <c r="I49" s="316">
        <f>SUM(I41:I48)</f>
        <v>92</v>
      </c>
      <c r="J49" s="316" t="s">
        <v>250</v>
      </c>
      <c r="K49" s="316" t="s">
        <v>186</v>
      </c>
      <c r="L49" s="582"/>
      <c r="M49" s="316">
        <f>SUM(M42:M48)</f>
        <v>718</v>
      </c>
      <c r="N49" s="588" t="s">
        <v>254</v>
      </c>
      <c r="O49" s="926" t="s">
        <v>255</v>
      </c>
      <c r="P49" s="927"/>
      <c r="Q49" s="240"/>
      <c r="R49" s="197"/>
      <c r="S49" s="198"/>
      <c r="T49" s="198"/>
      <c r="U49" s="343"/>
      <c r="V49" s="343"/>
      <c r="W49" s="343"/>
      <c r="X49" s="343"/>
      <c r="Y49" s="343"/>
      <c r="Z49" s="343"/>
      <c r="AA49" s="343"/>
      <c r="AB49" s="344"/>
    </row>
    <row r="50" spans="1:28" s="601" customFormat="1" ht="41.25" customHeight="1">
      <c r="A50" s="834" t="s">
        <v>148</v>
      </c>
      <c r="B50" s="835" t="s">
        <v>251</v>
      </c>
      <c r="C50" s="836"/>
      <c r="D50" s="837">
        <v>2</v>
      </c>
      <c r="E50" s="838"/>
      <c r="F50" s="839"/>
      <c r="G50" s="840">
        <v>3.5</v>
      </c>
      <c r="H50" s="838">
        <v>105</v>
      </c>
      <c r="I50" s="837">
        <v>4</v>
      </c>
      <c r="J50" s="838" t="s">
        <v>120</v>
      </c>
      <c r="K50" s="837"/>
      <c r="L50" s="837"/>
      <c r="M50" s="841">
        <f>H50-I50</f>
        <v>101</v>
      </c>
      <c r="N50" s="842"/>
      <c r="O50" s="897" t="s">
        <v>120</v>
      </c>
      <c r="P50" s="898"/>
      <c r="Q50" s="843"/>
      <c r="AB50" s="602"/>
    </row>
    <row r="51" spans="1:28" s="601" customFormat="1" ht="36" customHeight="1">
      <c r="A51" s="672" t="s">
        <v>156</v>
      </c>
      <c r="B51" s="844" t="s">
        <v>253</v>
      </c>
      <c r="C51" s="836"/>
      <c r="D51" s="837">
        <v>1</v>
      </c>
      <c r="E51" s="845"/>
      <c r="F51" s="846"/>
      <c r="G51" s="847">
        <v>2.5</v>
      </c>
      <c r="H51" s="845">
        <v>75</v>
      </c>
      <c r="I51" s="837">
        <v>4</v>
      </c>
      <c r="J51" s="848" t="s">
        <v>120</v>
      </c>
      <c r="K51" s="837"/>
      <c r="L51" s="837"/>
      <c r="M51" s="841">
        <f>H51-I51</f>
        <v>71</v>
      </c>
      <c r="N51" s="849" t="s">
        <v>120</v>
      </c>
      <c r="O51" s="899"/>
      <c r="P51" s="900"/>
      <c r="Q51" s="683"/>
      <c r="AB51" s="602"/>
    </row>
    <row r="52" spans="1:28" s="601" customFormat="1" ht="18" customHeight="1">
      <c r="A52" s="672" t="s">
        <v>158</v>
      </c>
      <c r="B52" s="673" t="s">
        <v>165</v>
      </c>
      <c r="C52" s="674">
        <v>2</v>
      </c>
      <c r="D52" s="675"/>
      <c r="E52" s="676"/>
      <c r="F52" s="677"/>
      <c r="G52" s="678">
        <v>3</v>
      </c>
      <c r="H52" s="679">
        <f>G52*30</f>
        <v>90</v>
      </c>
      <c r="I52" s="680">
        <v>10</v>
      </c>
      <c r="J52" s="681" t="s">
        <v>190</v>
      </c>
      <c r="K52" s="681"/>
      <c r="L52" s="681" t="s">
        <v>186</v>
      </c>
      <c r="M52" s="682">
        <f>H52-I52</f>
        <v>80</v>
      </c>
      <c r="N52" s="672"/>
      <c r="O52" s="889" t="s">
        <v>182</v>
      </c>
      <c r="P52" s="890"/>
      <c r="Q52" s="683"/>
      <c r="AB52" s="602"/>
    </row>
    <row r="53" spans="1:35" s="601" customFormat="1" ht="51" customHeight="1">
      <c r="A53" s="672" t="s">
        <v>160</v>
      </c>
      <c r="B53" s="850" t="s">
        <v>252</v>
      </c>
      <c r="C53" s="851"/>
      <c r="D53" s="852">
        <v>1</v>
      </c>
      <c r="E53" s="853"/>
      <c r="F53" s="854"/>
      <c r="G53" s="855">
        <v>1.5</v>
      </c>
      <c r="H53" s="856">
        <f>G53*30</f>
        <v>45</v>
      </c>
      <c r="I53" s="857">
        <v>4</v>
      </c>
      <c r="J53" s="858" t="s">
        <v>120</v>
      </c>
      <c r="K53" s="858"/>
      <c r="L53" s="858"/>
      <c r="M53" s="859">
        <f>H53-I53</f>
        <v>41</v>
      </c>
      <c r="N53" s="672" t="s">
        <v>120</v>
      </c>
      <c r="O53" s="889"/>
      <c r="P53" s="890"/>
      <c r="Q53" s="683"/>
      <c r="AB53" s="602"/>
      <c r="AI53" s="601">
        <v>40</v>
      </c>
    </row>
    <row r="54" spans="1:29" s="601" customFormat="1" ht="51" customHeight="1" thickBot="1">
      <c r="A54" s="672" t="s">
        <v>167</v>
      </c>
      <c r="B54" s="860" t="s">
        <v>256</v>
      </c>
      <c r="C54" s="861"/>
      <c r="D54" s="862">
        <v>2</v>
      </c>
      <c r="E54" s="863"/>
      <c r="F54" s="864"/>
      <c r="G54" s="865">
        <v>8</v>
      </c>
      <c r="H54" s="856">
        <f>G54*30</f>
        <v>240</v>
      </c>
      <c r="I54" s="866">
        <v>12</v>
      </c>
      <c r="J54" s="867"/>
      <c r="K54" s="867"/>
      <c r="L54" s="867"/>
      <c r="M54" s="868">
        <f>H54-I54</f>
        <v>228</v>
      </c>
      <c r="N54" s="869"/>
      <c r="O54" s="1027" t="s">
        <v>120</v>
      </c>
      <c r="P54" s="1028"/>
      <c r="Q54" s="683"/>
      <c r="AB54" s="602"/>
      <c r="AC54" s="601" t="s">
        <v>261</v>
      </c>
    </row>
    <row r="55" spans="1:28" s="284" customFormat="1" ht="17.25" customHeight="1" thickBot="1">
      <c r="A55" s="910" t="s">
        <v>173</v>
      </c>
      <c r="B55" s="911"/>
      <c r="C55" s="278"/>
      <c r="D55" s="145"/>
      <c r="E55" s="145"/>
      <c r="F55" s="279"/>
      <c r="G55" s="150">
        <f>G50+G51+G52+G53+G54</f>
        <v>18.5</v>
      </c>
      <c r="H55" s="150">
        <f>H50+H51+H52+H53+H54</f>
        <v>555</v>
      </c>
      <c r="I55" s="150">
        <f>I50+I51+I52+I53+I54</f>
        <v>34</v>
      </c>
      <c r="J55" s="150" t="s">
        <v>191</v>
      </c>
      <c r="K55" s="150"/>
      <c r="L55" s="282" t="s">
        <v>186</v>
      </c>
      <c r="M55" s="321">
        <f>M50+M51+M52+M53+M54</f>
        <v>521</v>
      </c>
      <c r="N55" s="467" t="s">
        <v>172</v>
      </c>
      <c r="O55" s="1029" t="s">
        <v>260</v>
      </c>
      <c r="P55" s="1030"/>
      <c r="Q55" s="280"/>
      <c r="R55" s="190"/>
      <c r="S55" s="248"/>
      <c r="T55" s="248"/>
      <c r="U55" s="343"/>
      <c r="V55" s="343"/>
      <c r="W55" s="343"/>
      <c r="X55" s="343"/>
      <c r="Y55" s="343"/>
      <c r="Z55" s="343"/>
      <c r="AA55" s="343"/>
      <c r="AB55" s="344"/>
    </row>
    <row r="56" spans="1:28" s="45" customFormat="1" ht="16.5" thickBot="1">
      <c r="A56" s="873" t="s">
        <v>142</v>
      </c>
      <c r="B56" s="874"/>
      <c r="C56" s="875"/>
      <c r="D56" s="875"/>
      <c r="E56" s="875"/>
      <c r="F56" s="875"/>
      <c r="G56" s="875"/>
      <c r="H56" s="875"/>
      <c r="I56" s="875"/>
      <c r="J56" s="875"/>
      <c r="K56" s="875"/>
      <c r="L56" s="875"/>
      <c r="M56" s="875"/>
      <c r="N56" s="875"/>
      <c r="O56" s="875"/>
      <c r="P56" s="875"/>
      <c r="Q56" s="876"/>
      <c r="AB56" s="120"/>
    </row>
    <row r="57" spans="1:28" s="45" customFormat="1" ht="15.75">
      <c r="A57" s="119" t="s">
        <v>88</v>
      </c>
      <c r="B57" s="172" t="s">
        <v>40</v>
      </c>
      <c r="C57" s="472"/>
      <c r="D57" s="473">
        <v>3</v>
      </c>
      <c r="E57" s="474"/>
      <c r="F57" s="475"/>
      <c r="G57" s="365">
        <f>H57/30</f>
        <v>6</v>
      </c>
      <c r="H57" s="476">
        <v>180</v>
      </c>
      <c r="I57" s="473"/>
      <c r="J57" s="474"/>
      <c r="K57" s="474"/>
      <c r="L57" s="477"/>
      <c r="M57" s="478"/>
      <c r="N57" s="479"/>
      <c r="O57" s="953"/>
      <c r="P57" s="954"/>
      <c r="Q57" s="480"/>
      <c r="AB57" s="120"/>
    </row>
    <row r="58" spans="1:28" s="45" customFormat="1" ht="15.75">
      <c r="A58" s="119" t="s">
        <v>89</v>
      </c>
      <c r="B58" s="172" t="s">
        <v>22</v>
      </c>
      <c r="C58" s="481"/>
      <c r="D58" s="23">
        <v>3</v>
      </c>
      <c r="E58" s="41"/>
      <c r="F58" s="173"/>
      <c r="G58" s="135">
        <f>H58/30</f>
        <v>21</v>
      </c>
      <c r="H58" s="117">
        <v>630</v>
      </c>
      <c r="I58" s="23"/>
      <c r="J58" s="41"/>
      <c r="K58" s="41"/>
      <c r="L58" s="60"/>
      <c r="M58" s="115"/>
      <c r="N58" s="174"/>
      <c r="O58" s="951"/>
      <c r="P58" s="955"/>
      <c r="Q58" s="482"/>
      <c r="AB58" s="120"/>
    </row>
    <row r="59" spans="1:28" s="45" customFormat="1" ht="16.5" thickBot="1">
      <c r="A59" s="924" t="s">
        <v>31</v>
      </c>
      <c r="B59" s="925"/>
      <c r="C59" s="571"/>
      <c r="D59" s="572"/>
      <c r="E59" s="572"/>
      <c r="F59" s="573"/>
      <c r="G59" s="486">
        <f>H59/30</f>
        <v>27</v>
      </c>
      <c r="H59" s="487">
        <f>SUM(H57:H58)</f>
        <v>810</v>
      </c>
      <c r="I59" s="488"/>
      <c r="J59" s="488"/>
      <c r="K59" s="488"/>
      <c r="L59" s="489"/>
      <c r="M59" s="490"/>
      <c r="N59" s="491"/>
      <c r="O59" s="905"/>
      <c r="P59" s="906"/>
      <c r="Q59" s="492"/>
      <c r="AB59" s="120"/>
    </row>
    <row r="60" spans="1:28" s="45" customFormat="1" ht="16.5" thickBot="1">
      <c r="A60" s="924" t="s">
        <v>143</v>
      </c>
      <c r="B60" s="874"/>
      <c r="C60" s="1031"/>
      <c r="D60" s="1031"/>
      <c r="E60" s="1031"/>
      <c r="F60" s="1031"/>
      <c r="G60" s="1031"/>
      <c r="H60" s="1031"/>
      <c r="I60" s="1031"/>
      <c r="J60" s="1031"/>
      <c r="K60" s="1031"/>
      <c r="L60" s="1031"/>
      <c r="M60" s="1031"/>
      <c r="N60" s="1031"/>
      <c r="O60" s="1031"/>
      <c r="P60" s="1031"/>
      <c r="Q60" s="1032"/>
      <c r="AB60" s="120"/>
    </row>
    <row r="61" spans="1:28" s="45" customFormat="1" ht="16.5" thickBot="1">
      <c r="A61" s="156" t="s">
        <v>90</v>
      </c>
      <c r="B61" s="469" t="s">
        <v>45</v>
      </c>
      <c r="C61" s="500">
        <v>3</v>
      </c>
      <c r="D61" s="501"/>
      <c r="E61" s="502"/>
      <c r="F61" s="513"/>
      <c r="G61" s="516">
        <f>H61/30</f>
        <v>3</v>
      </c>
      <c r="H61" s="503">
        <v>90</v>
      </c>
      <c r="I61" s="503"/>
      <c r="J61" s="503"/>
      <c r="K61" s="503"/>
      <c r="L61" s="504"/>
      <c r="M61" s="517"/>
      <c r="N61" s="468"/>
      <c r="O61" s="907"/>
      <c r="P61" s="908"/>
      <c r="Q61" s="510"/>
      <c r="AB61" s="120"/>
    </row>
    <row r="62" spans="1:36" s="45" customFormat="1" ht="16.5" thickBot="1">
      <c r="A62" s="916" t="s">
        <v>31</v>
      </c>
      <c r="B62" s="917"/>
      <c r="C62" s="574"/>
      <c r="D62" s="575"/>
      <c r="E62" s="575"/>
      <c r="F62" s="576"/>
      <c r="G62" s="518">
        <f>H62/30</f>
        <v>3</v>
      </c>
      <c r="H62" s="47">
        <v>90</v>
      </c>
      <c r="I62" s="47"/>
      <c r="J62" s="47"/>
      <c r="K62" s="47"/>
      <c r="L62" s="52"/>
      <c r="M62" s="519"/>
      <c r="N62" s="119"/>
      <c r="O62" s="956"/>
      <c r="P62" s="957"/>
      <c r="Q62" s="511"/>
      <c r="AB62" s="120"/>
      <c r="AJ62" s="45">
        <v>16</v>
      </c>
    </row>
    <row r="63" spans="1:36" s="45" customFormat="1" ht="16.5" thickBot="1">
      <c r="A63" s="183"/>
      <c r="B63" s="470"/>
      <c r="C63" s="506"/>
      <c r="D63" s="507"/>
      <c r="E63" s="376"/>
      <c r="F63" s="515"/>
      <c r="G63" s="506"/>
      <c r="H63" s="507"/>
      <c r="I63" s="507"/>
      <c r="J63" s="508"/>
      <c r="K63" s="509"/>
      <c r="L63" s="508"/>
      <c r="M63" s="520"/>
      <c r="N63" s="382"/>
      <c r="O63" s="958"/>
      <c r="P63" s="959"/>
      <c r="Q63" s="512"/>
      <c r="AB63" s="120"/>
      <c r="AJ63" s="45">
        <v>56</v>
      </c>
    </row>
    <row r="64" spans="1:31" s="45" customFormat="1" ht="16.5" thickBot="1">
      <c r="A64" s="883" t="s">
        <v>141</v>
      </c>
      <c r="B64" s="884"/>
      <c r="C64" s="885"/>
      <c r="D64" s="885"/>
      <c r="E64" s="886"/>
      <c r="F64" s="577"/>
      <c r="G64" s="494">
        <f>G62+G59+G39+G24+G15</f>
        <v>90</v>
      </c>
      <c r="H64" s="494">
        <f>H62+H59+H39+H24+H15</f>
        <v>2700</v>
      </c>
      <c r="I64" s="495">
        <f>I39+I24+I15</f>
        <v>110</v>
      </c>
      <c r="J64" s="495" t="s">
        <v>234</v>
      </c>
      <c r="K64" s="237" t="s">
        <v>235</v>
      </c>
      <c r="L64" s="497" t="s">
        <v>241</v>
      </c>
      <c r="M64" s="495">
        <f>M39+M33+M24+M15</f>
        <v>2390</v>
      </c>
      <c r="N64" s="471"/>
      <c r="O64" s="903"/>
      <c r="P64" s="904"/>
      <c r="Q64" s="498"/>
      <c r="R64" s="350"/>
      <c r="S64" s="350"/>
      <c r="T64" s="350"/>
      <c r="U64" s="350"/>
      <c r="V64" s="350"/>
      <c r="W64" s="350"/>
      <c r="X64" s="350"/>
      <c r="Y64" s="350"/>
      <c r="Z64" s="350"/>
      <c r="AA64" s="350"/>
      <c r="AB64" s="351"/>
      <c r="AE64" s="45">
        <v>72</v>
      </c>
    </row>
    <row r="65" spans="1:31" s="45" customFormat="1" ht="15.75">
      <c r="A65" s="870" t="s">
        <v>27</v>
      </c>
      <c r="B65" s="871"/>
      <c r="C65" s="871"/>
      <c r="D65" s="871"/>
      <c r="E65" s="871"/>
      <c r="F65" s="871"/>
      <c r="G65" s="871"/>
      <c r="H65" s="871"/>
      <c r="I65" s="871"/>
      <c r="J65" s="871"/>
      <c r="K65" s="871"/>
      <c r="L65" s="871"/>
      <c r="M65" s="872"/>
      <c r="N65" s="521" t="s">
        <v>207</v>
      </c>
      <c r="O65" s="960" t="s">
        <v>208</v>
      </c>
      <c r="P65" s="961"/>
      <c r="Q65" s="523"/>
      <c r="R65" s="17"/>
      <c r="S65" s="58"/>
      <c r="T65" s="25"/>
      <c r="U65" s="26"/>
      <c r="V65" s="40"/>
      <c r="W65" s="40"/>
      <c r="X65" s="40"/>
      <c r="Y65" s="40"/>
      <c r="Z65" s="40"/>
      <c r="AA65" s="40"/>
      <c r="AB65" s="160"/>
      <c r="AE65" s="45">
        <v>12</v>
      </c>
    </row>
    <row r="66" spans="1:32" s="45" customFormat="1" ht="15.75">
      <c r="A66" s="880" t="s">
        <v>28</v>
      </c>
      <c r="B66" s="881"/>
      <c r="C66" s="881"/>
      <c r="D66" s="881"/>
      <c r="E66" s="881"/>
      <c r="F66" s="881"/>
      <c r="G66" s="881"/>
      <c r="H66" s="881"/>
      <c r="I66" s="881"/>
      <c r="J66" s="881"/>
      <c r="K66" s="881"/>
      <c r="L66" s="881"/>
      <c r="M66" s="882"/>
      <c r="N66" s="524">
        <v>3</v>
      </c>
      <c r="O66" s="918">
        <v>3</v>
      </c>
      <c r="P66" s="919"/>
      <c r="Q66" s="525"/>
      <c r="R66" s="17"/>
      <c r="S66" s="40"/>
      <c r="T66" s="25"/>
      <c r="U66" s="26"/>
      <c r="V66" s="40"/>
      <c r="W66" s="40"/>
      <c r="X66" s="40"/>
      <c r="Y66" s="40"/>
      <c r="Z66" s="40"/>
      <c r="AA66" s="40"/>
      <c r="AB66" s="160"/>
      <c r="AE66" s="45">
        <v>18</v>
      </c>
      <c r="AF66" s="45">
        <v>8</v>
      </c>
    </row>
    <row r="67" spans="1:28" s="45" customFormat="1" ht="15.75">
      <c r="A67" s="880" t="s">
        <v>29</v>
      </c>
      <c r="B67" s="881"/>
      <c r="C67" s="881"/>
      <c r="D67" s="881"/>
      <c r="E67" s="881"/>
      <c r="F67" s="881"/>
      <c r="G67" s="881"/>
      <c r="H67" s="881"/>
      <c r="I67" s="881"/>
      <c r="J67" s="881"/>
      <c r="K67" s="881"/>
      <c r="L67" s="881"/>
      <c r="M67" s="882"/>
      <c r="N67" s="526">
        <v>4</v>
      </c>
      <c r="O67" s="918">
        <v>4</v>
      </c>
      <c r="P67" s="919"/>
      <c r="Q67" s="525"/>
      <c r="R67" s="17"/>
      <c r="S67" s="17"/>
      <c r="T67" s="26"/>
      <c r="U67" s="26"/>
      <c r="V67" s="40"/>
      <c r="W67" s="40"/>
      <c r="X67" s="40"/>
      <c r="Y67" s="40"/>
      <c r="Z67" s="40"/>
      <c r="AA67" s="40"/>
      <c r="AB67" s="160"/>
    </row>
    <row r="68" spans="1:28" s="45" customFormat="1" ht="15.75">
      <c r="A68" s="880" t="s">
        <v>30</v>
      </c>
      <c r="B68" s="881"/>
      <c r="C68" s="881"/>
      <c r="D68" s="881"/>
      <c r="E68" s="881"/>
      <c r="F68" s="881"/>
      <c r="G68" s="881"/>
      <c r="H68" s="881"/>
      <c r="I68" s="881"/>
      <c r="J68" s="881"/>
      <c r="K68" s="881"/>
      <c r="L68" s="881"/>
      <c r="M68" s="882"/>
      <c r="N68" s="524"/>
      <c r="O68" s="951">
        <v>1</v>
      </c>
      <c r="P68" s="952"/>
      <c r="Q68" s="527"/>
      <c r="R68" s="17"/>
      <c r="S68" s="17"/>
      <c r="T68" s="26"/>
      <c r="U68" s="12"/>
      <c r="V68" s="11"/>
      <c r="W68" s="40"/>
      <c r="X68" s="40"/>
      <c r="Y68" s="40"/>
      <c r="Z68" s="40"/>
      <c r="AA68" s="40"/>
      <c r="AB68" s="160"/>
    </row>
    <row r="69" spans="1:28" s="45" customFormat="1" ht="16.5" thickBot="1">
      <c r="A69" s="16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877">
        <f>G15+G24+G39</f>
        <v>60</v>
      </c>
      <c r="O69" s="878"/>
      <c r="P69" s="879"/>
      <c r="Q69" s="528">
        <f>G61+G58+G57</f>
        <v>30</v>
      </c>
      <c r="R69" s="17"/>
      <c r="S69" s="17"/>
      <c r="T69" s="26"/>
      <c r="U69" s="12"/>
      <c r="V69" s="11"/>
      <c r="W69" s="40"/>
      <c r="X69" s="40"/>
      <c r="Y69" s="40"/>
      <c r="Z69" s="40"/>
      <c r="AA69" s="40"/>
      <c r="AB69" s="160"/>
    </row>
    <row r="70" spans="1:28" s="45" customFormat="1" ht="16.5" thickBot="1">
      <c r="A70" s="16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215"/>
      <c r="O70" s="578"/>
      <c r="P70" s="578"/>
      <c r="Q70" s="25"/>
      <c r="R70" s="17"/>
      <c r="S70" s="17"/>
      <c r="T70" s="26"/>
      <c r="U70" s="12"/>
      <c r="V70" s="11"/>
      <c r="W70" s="40"/>
      <c r="X70" s="40"/>
      <c r="Y70" s="40"/>
      <c r="Z70" s="40"/>
      <c r="AA70" s="40"/>
      <c r="AB70" s="160"/>
    </row>
    <row r="71" spans="1:28" s="45" customFormat="1" ht="16.5" thickBot="1">
      <c r="A71" s="883" t="s">
        <v>176</v>
      </c>
      <c r="B71" s="884"/>
      <c r="C71" s="884"/>
      <c r="D71" s="884"/>
      <c r="E71" s="909"/>
      <c r="F71" s="579"/>
      <c r="G71" s="184">
        <f>G15+G24+G49+G55+G59+G62</f>
        <v>90</v>
      </c>
      <c r="H71" s="184">
        <f>H15+H24+H49+H55+H59+H62</f>
        <v>2700</v>
      </c>
      <c r="I71" s="185">
        <f>I15+I24+I49+I55</f>
        <v>150</v>
      </c>
      <c r="J71" s="185" t="s">
        <v>236</v>
      </c>
      <c r="K71" s="273" t="str">
        <f>K49</f>
        <v>0/2</v>
      </c>
      <c r="L71" s="273" t="s">
        <v>237</v>
      </c>
      <c r="M71" s="186">
        <f>M15+M24+M49+M55</f>
        <v>1680</v>
      </c>
      <c r="N71" s="187"/>
      <c r="O71" s="903"/>
      <c r="P71" s="904"/>
      <c r="Q71" s="189"/>
      <c r="AB71" s="120"/>
    </row>
    <row r="72" spans="1:28" s="45" customFormat="1" ht="15.75">
      <c r="A72" s="870" t="s">
        <v>27</v>
      </c>
      <c r="B72" s="871"/>
      <c r="C72" s="871"/>
      <c r="D72" s="871"/>
      <c r="E72" s="871"/>
      <c r="F72" s="871"/>
      <c r="G72" s="871"/>
      <c r="H72" s="871"/>
      <c r="I72" s="871"/>
      <c r="J72" s="871"/>
      <c r="K72" s="871"/>
      <c r="L72" s="871"/>
      <c r="M72" s="872"/>
      <c r="N72" s="521" t="s">
        <v>213</v>
      </c>
      <c r="O72" s="960" t="s">
        <v>214</v>
      </c>
      <c r="P72" s="961"/>
      <c r="Q72" s="523"/>
      <c r="R72" s="17"/>
      <c r="S72" s="58"/>
      <c r="T72" s="25"/>
      <c r="U72" s="26"/>
      <c r="V72" s="40"/>
      <c r="W72" s="40"/>
      <c r="X72" s="40"/>
      <c r="Y72" s="40"/>
      <c r="Z72" s="40"/>
      <c r="AA72" s="40"/>
      <c r="AB72" s="160"/>
    </row>
    <row r="73" spans="1:28" s="45" customFormat="1" ht="15.75">
      <c r="A73" s="880" t="s">
        <v>28</v>
      </c>
      <c r="B73" s="881"/>
      <c r="C73" s="881"/>
      <c r="D73" s="881"/>
      <c r="E73" s="881"/>
      <c r="F73" s="881"/>
      <c r="G73" s="881"/>
      <c r="H73" s="881"/>
      <c r="I73" s="881"/>
      <c r="J73" s="881"/>
      <c r="K73" s="881"/>
      <c r="L73" s="881"/>
      <c r="M73" s="882"/>
      <c r="N73" s="524">
        <v>4</v>
      </c>
      <c r="O73" s="918">
        <v>4</v>
      </c>
      <c r="P73" s="919"/>
      <c r="Q73" s="525"/>
      <c r="R73" s="17"/>
      <c r="S73" s="40"/>
      <c r="T73" s="25"/>
      <c r="U73" s="26"/>
      <c r="V73" s="40"/>
      <c r="W73" s="40"/>
      <c r="X73" s="40"/>
      <c r="Y73" s="40"/>
      <c r="Z73" s="40"/>
      <c r="AA73" s="40"/>
      <c r="AB73" s="160"/>
    </row>
    <row r="74" spans="1:28" s="45" customFormat="1" ht="15.75">
      <c r="A74" s="880" t="s">
        <v>29</v>
      </c>
      <c r="B74" s="881"/>
      <c r="C74" s="881"/>
      <c r="D74" s="881"/>
      <c r="E74" s="881"/>
      <c r="F74" s="881"/>
      <c r="G74" s="881"/>
      <c r="H74" s="881"/>
      <c r="I74" s="881"/>
      <c r="J74" s="881"/>
      <c r="K74" s="881"/>
      <c r="L74" s="881"/>
      <c r="M74" s="882"/>
      <c r="N74" s="526">
        <v>5</v>
      </c>
      <c r="O74" s="918">
        <v>5</v>
      </c>
      <c r="P74" s="919"/>
      <c r="Q74" s="525"/>
      <c r="R74" s="17"/>
      <c r="S74" s="17"/>
      <c r="T74" s="26"/>
      <c r="U74" s="26"/>
      <c r="V74" s="40"/>
      <c r="W74" s="40"/>
      <c r="X74" s="40"/>
      <c r="Y74" s="40"/>
      <c r="Z74" s="40"/>
      <c r="AA74" s="40"/>
      <c r="AB74" s="160"/>
    </row>
    <row r="75" spans="1:28" s="45" customFormat="1" ht="15.75">
      <c r="A75" s="880" t="s">
        <v>30</v>
      </c>
      <c r="B75" s="881"/>
      <c r="C75" s="881"/>
      <c r="D75" s="881"/>
      <c r="E75" s="881"/>
      <c r="F75" s="881"/>
      <c r="G75" s="881"/>
      <c r="H75" s="881"/>
      <c r="I75" s="881"/>
      <c r="J75" s="881"/>
      <c r="K75" s="881"/>
      <c r="L75" s="881"/>
      <c r="M75" s="882"/>
      <c r="N75" s="524"/>
      <c r="O75" s="951">
        <v>1</v>
      </c>
      <c r="P75" s="952"/>
      <c r="Q75" s="527"/>
      <c r="R75" s="17"/>
      <c r="S75" s="17"/>
      <c r="T75" s="26"/>
      <c r="U75" s="12"/>
      <c r="V75" s="11"/>
      <c r="W75" s="40"/>
      <c r="X75" s="40"/>
      <c r="Y75" s="40"/>
      <c r="Z75" s="40"/>
      <c r="AA75" s="40"/>
      <c r="AB75" s="160"/>
    </row>
    <row r="76" spans="1:28" s="45" customFormat="1" ht="16.5" thickBot="1">
      <c r="A76" s="161"/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877">
        <f>G15+G24+G49+G55</f>
        <v>60</v>
      </c>
      <c r="O76" s="878"/>
      <c r="P76" s="879"/>
      <c r="Q76" s="528">
        <f>G59+G62</f>
        <v>30</v>
      </c>
      <c r="R76" s="17"/>
      <c r="S76" s="17"/>
      <c r="T76" s="26"/>
      <c r="U76" s="12"/>
      <c r="V76" s="11"/>
      <c r="W76" s="40"/>
      <c r="X76" s="40"/>
      <c r="Y76" s="40"/>
      <c r="Z76" s="40"/>
      <c r="AA76" s="40"/>
      <c r="AB76" s="160"/>
    </row>
    <row r="77" spans="1:28" s="45" customFormat="1" ht="15.75">
      <c r="A77" s="16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25"/>
      <c r="O77" s="25"/>
      <c r="P77" s="25"/>
      <c r="Q77" s="25"/>
      <c r="R77" s="17"/>
      <c r="S77" s="17"/>
      <c r="T77" s="26"/>
      <c r="U77" s="12"/>
      <c r="V77" s="11"/>
      <c r="W77" s="40"/>
      <c r="X77" s="40"/>
      <c r="Y77" s="40"/>
      <c r="Z77" s="40"/>
      <c r="AA77" s="40"/>
      <c r="AB77" s="160"/>
    </row>
    <row r="78" spans="1:28" s="45" customFormat="1" ht="15.75">
      <c r="A78" s="163"/>
      <c r="B78" s="108" t="s">
        <v>144</v>
      </c>
      <c r="C78" s="107"/>
      <c r="D78" s="107"/>
      <c r="E78" s="107"/>
      <c r="F78" s="107"/>
      <c r="G78" s="107"/>
      <c r="H78" s="893" t="s">
        <v>145</v>
      </c>
      <c r="I78" s="893"/>
      <c r="J78" s="893"/>
      <c r="K78" s="893"/>
      <c r="L78" s="893"/>
      <c r="M78" s="893"/>
      <c r="N78" s="109"/>
      <c r="O78" s="25"/>
      <c r="P78" s="25"/>
      <c r="Q78" s="25"/>
      <c r="R78" s="17"/>
      <c r="S78" s="17"/>
      <c r="T78" s="26"/>
      <c r="U78" s="12"/>
      <c r="V78" s="11"/>
      <c r="W78" s="40"/>
      <c r="X78" s="40"/>
      <c r="Y78" s="40"/>
      <c r="Z78" s="40"/>
      <c r="AA78" s="40"/>
      <c r="AB78" s="160"/>
    </row>
    <row r="79" spans="1:28" s="45" customFormat="1" ht="15.75">
      <c r="A79" s="107"/>
      <c r="B79" s="108"/>
      <c r="C79" s="107"/>
      <c r="D79" s="107"/>
      <c r="E79" s="107"/>
      <c r="F79" s="107"/>
      <c r="G79" s="107"/>
      <c r="H79" s="176"/>
      <c r="I79" s="176"/>
      <c r="J79" s="176"/>
      <c r="K79" s="176"/>
      <c r="L79" s="176"/>
      <c r="M79" s="176"/>
      <c r="N79" s="109"/>
      <c r="O79" s="25"/>
      <c r="P79" s="25"/>
      <c r="Q79" s="25"/>
      <c r="R79" s="17"/>
      <c r="S79" s="17"/>
      <c r="T79" s="26"/>
      <c r="U79" s="12"/>
      <c r="V79" s="11"/>
      <c r="W79" s="40"/>
      <c r="X79" s="40"/>
      <c r="Y79" s="40"/>
      <c r="Z79" s="40"/>
      <c r="AA79" s="40"/>
      <c r="AB79" s="11"/>
    </row>
    <row r="80" spans="2:12" s="198" customFormat="1" ht="15.75" customHeight="1">
      <c r="B80" s="281" t="s">
        <v>258</v>
      </c>
      <c r="H80" s="895" t="s">
        <v>245</v>
      </c>
      <c r="I80" s="896"/>
      <c r="J80" s="896"/>
      <c r="K80" s="896"/>
      <c r="L80" s="896"/>
    </row>
    <row r="81" spans="1:28" s="45" customFormat="1" ht="15.75">
      <c r="A81" s="163"/>
      <c r="B81" s="108"/>
      <c r="C81" s="107"/>
      <c r="D81" s="107"/>
      <c r="E81" s="107"/>
      <c r="F81" s="107"/>
      <c r="G81" s="107"/>
      <c r="H81" s="893"/>
      <c r="I81" s="894"/>
      <c r="J81" s="894"/>
      <c r="K81" s="894"/>
      <c r="L81" s="894"/>
      <c r="M81" s="894"/>
      <c r="N81" s="109"/>
      <c r="O81" s="25"/>
      <c r="P81" s="25"/>
      <c r="Q81" s="25"/>
      <c r="R81" s="17"/>
      <c r="S81" s="17"/>
      <c r="T81" s="26"/>
      <c r="U81" s="12"/>
      <c r="V81" s="11"/>
      <c r="W81" s="40"/>
      <c r="X81" s="40"/>
      <c r="Y81" s="40"/>
      <c r="Z81" s="40"/>
      <c r="AA81" s="40"/>
      <c r="AB81" s="160"/>
    </row>
    <row r="82" spans="1:28" s="45" customFormat="1" ht="15.75">
      <c r="A82" s="163"/>
      <c r="B82" s="108" t="s">
        <v>246</v>
      </c>
      <c r="C82" s="107"/>
      <c r="D82" s="107"/>
      <c r="E82" s="107"/>
      <c r="F82" s="107"/>
      <c r="G82" s="107"/>
      <c r="H82" s="893" t="s">
        <v>247</v>
      </c>
      <c r="I82" s="894"/>
      <c r="J82" s="894"/>
      <c r="K82" s="894"/>
      <c r="L82" s="894"/>
      <c r="M82" s="894"/>
      <c r="N82" s="109"/>
      <c r="O82" s="25"/>
      <c r="P82" s="25"/>
      <c r="Q82" s="25"/>
      <c r="R82" s="17"/>
      <c r="S82" s="17"/>
      <c r="T82" s="26"/>
      <c r="U82" s="12"/>
      <c r="V82" s="11"/>
      <c r="W82" s="40"/>
      <c r="X82" s="40"/>
      <c r="Y82" s="40"/>
      <c r="Z82" s="40"/>
      <c r="AA82" s="40"/>
      <c r="AB82" s="160"/>
    </row>
    <row r="83" spans="1:28" s="45" customFormat="1" ht="15.75">
      <c r="A83" s="163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9"/>
      <c r="O83" s="25"/>
      <c r="P83" s="25"/>
      <c r="Q83" s="25"/>
      <c r="R83" s="17"/>
      <c r="S83" s="17"/>
      <c r="T83" s="26"/>
      <c r="U83" s="12"/>
      <c r="V83" s="11"/>
      <c r="W83" s="40"/>
      <c r="X83" s="40"/>
      <c r="Y83" s="40"/>
      <c r="Z83" s="40"/>
      <c r="AA83" s="40"/>
      <c r="AB83" s="160"/>
    </row>
    <row r="84" spans="1:28" s="45" customFormat="1" ht="15.75">
      <c r="A84" s="50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20"/>
      <c r="S84" s="17"/>
      <c r="T84" s="26"/>
      <c r="U84" s="12"/>
      <c r="V84" s="11"/>
      <c r="W84" s="40"/>
      <c r="X84" s="40"/>
      <c r="Y84" s="40"/>
      <c r="Z84" s="11"/>
      <c r="AA84" s="40"/>
      <c r="AB84" s="11"/>
    </row>
    <row r="85" spans="1:28" s="45" customFormat="1" ht="15.75">
      <c r="A85" s="14"/>
      <c r="B85" s="40"/>
      <c r="C85" s="26"/>
      <c r="D85" s="51"/>
      <c r="E85" s="26"/>
      <c r="F85" s="26"/>
      <c r="G85" s="26"/>
      <c r="H85" s="40"/>
      <c r="I85" s="40"/>
      <c r="J85" s="40"/>
      <c r="K85" s="40"/>
      <c r="L85" s="54"/>
      <c r="M85" s="40"/>
      <c r="N85" s="40"/>
      <c r="O85" s="40"/>
      <c r="P85" s="40"/>
      <c r="Q85" s="40"/>
      <c r="R85" s="20"/>
      <c r="S85" s="20"/>
      <c r="T85" s="12"/>
      <c r="U85" s="12"/>
      <c r="V85" s="11"/>
      <c r="W85" s="11"/>
      <c r="X85" s="11"/>
      <c r="Y85" s="11"/>
      <c r="Z85" s="11"/>
      <c r="AA85" s="11"/>
      <c r="AB85" s="11"/>
    </row>
    <row r="86" spans="1:28" s="45" customFormat="1" ht="15.75">
      <c r="A86" s="14"/>
      <c r="B86" s="15"/>
      <c r="C86" s="16"/>
      <c r="D86" s="16"/>
      <c r="E86" s="15"/>
      <c r="F86" s="15"/>
      <c r="G86" s="15"/>
      <c r="H86" s="15"/>
      <c r="I86" s="15"/>
      <c r="J86" s="15"/>
      <c r="K86" s="16"/>
      <c r="L86" s="55"/>
      <c r="M86" s="17"/>
      <c r="N86" s="17"/>
      <c r="O86" s="17"/>
      <c r="P86" s="17"/>
      <c r="Q86" s="17"/>
      <c r="R86" s="20"/>
      <c r="S86" s="20"/>
      <c r="T86" s="12"/>
      <c r="U86" s="12"/>
      <c r="V86" s="11"/>
      <c r="W86" s="11"/>
      <c r="X86" s="11"/>
      <c r="Y86" s="11"/>
      <c r="Z86" s="11"/>
      <c r="AA86" s="11"/>
      <c r="AB86" s="11"/>
    </row>
    <row r="87" spans="1:28" s="45" customFormat="1" ht="15.75">
      <c r="A87" s="14"/>
      <c r="B87" s="15"/>
      <c r="C87" s="16"/>
      <c r="D87" s="16"/>
      <c r="E87" s="15"/>
      <c r="F87" s="15"/>
      <c r="G87" s="15"/>
      <c r="H87" s="15"/>
      <c r="I87" s="15"/>
      <c r="J87" s="15"/>
      <c r="K87" s="16"/>
      <c r="L87" s="55"/>
      <c r="M87" s="17"/>
      <c r="N87" s="17"/>
      <c r="O87" s="17"/>
      <c r="P87" s="17"/>
      <c r="Q87" s="17"/>
      <c r="R87" s="20"/>
      <c r="S87" s="20"/>
      <c r="T87" s="12"/>
      <c r="U87" s="12"/>
      <c r="V87" s="11"/>
      <c r="W87" s="11"/>
      <c r="X87" s="11"/>
      <c r="Y87" s="11"/>
      <c r="Z87" s="11"/>
      <c r="AA87" s="11"/>
      <c r="AB87" s="11"/>
    </row>
    <row r="88" spans="1:28" s="45" customFormat="1" ht="15.75">
      <c r="A88" s="14"/>
      <c r="B88" s="15"/>
      <c r="C88" s="16"/>
      <c r="D88" s="16"/>
      <c r="E88" s="15"/>
      <c r="F88" s="15"/>
      <c r="G88" s="15"/>
      <c r="H88" s="15"/>
      <c r="I88" s="15"/>
      <c r="J88" s="15"/>
      <c r="K88" s="16"/>
      <c r="L88" s="55"/>
      <c r="M88" s="17"/>
      <c r="N88" s="17"/>
      <c r="O88" s="17"/>
      <c r="P88" s="17"/>
      <c r="Q88" s="17"/>
      <c r="R88" s="20"/>
      <c r="S88" s="20"/>
      <c r="T88" s="12"/>
      <c r="U88" s="12"/>
      <c r="V88" s="11"/>
      <c r="W88" s="11"/>
      <c r="X88" s="11"/>
      <c r="Y88" s="11"/>
      <c r="Z88" s="11"/>
      <c r="AA88" s="11"/>
      <c r="AB88" s="11"/>
    </row>
    <row r="89" spans="1:28" s="45" customFormat="1" ht="15.75">
      <c r="A89" s="14"/>
      <c r="B89" s="15"/>
      <c r="C89" s="16"/>
      <c r="D89" s="16"/>
      <c r="E89" s="15"/>
      <c r="F89" s="15"/>
      <c r="G89" s="15"/>
      <c r="H89" s="15"/>
      <c r="I89" s="15"/>
      <c r="J89" s="15"/>
      <c r="K89" s="16"/>
      <c r="L89" s="55"/>
      <c r="M89" s="17"/>
      <c r="N89" s="17"/>
      <c r="O89" s="17"/>
      <c r="P89" s="17"/>
      <c r="Q89" s="17"/>
      <c r="R89" s="20"/>
      <c r="S89" s="20"/>
      <c r="T89" s="12"/>
      <c r="U89" s="12"/>
      <c r="V89" s="11"/>
      <c r="W89" s="11"/>
      <c r="X89" s="11"/>
      <c r="Y89" s="11"/>
      <c r="Z89" s="11"/>
      <c r="AA89" s="11"/>
      <c r="AB89" s="11"/>
    </row>
    <row r="90" spans="1:28" s="45" customFormat="1" ht="15.75">
      <c r="A90" s="14"/>
      <c r="B90" s="15"/>
      <c r="C90" s="16"/>
      <c r="D90" s="16"/>
      <c r="E90" s="15"/>
      <c r="F90" s="15"/>
      <c r="G90" s="15"/>
      <c r="H90" s="15"/>
      <c r="I90" s="15"/>
      <c r="J90" s="15"/>
      <c r="K90" s="16"/>
      <c r="L90" s="55"/>
      <c r="M90" s="17"/>
      <c r="N90" s="17"/>
      <c r="O90" s="17"/>
      <c r="P90" s="17"/>
      <c r="Q90" s="17"/>
      <c r="R90" s="20"/>
      <c r="S90" s="20"/>
      <c r="T90" s="12"/>
      <c r="U90" s="12"/>
      <c r="V90" s="11"/>
      <c r="W90" s="11"/>
      <c r="X90" s="11"/>
      <c r="Y90" s="11"/>
      <c r="Z90" s="11"/>
      <c r="AA90" s="11"/>
      <c r="AB90" s="11"/>
    </row>
    <row r="91" spans="1:28" s="45" customFormat="1" ht="15.75">
      <c r="A91" s="10"/>
      <c r="B91" s="18"/>
      <c r="C91" s="19"/>
      <c r="D91" s="19"/>
      <c r="E91" s="18"/>
      <c r="F91" s="18"/>
      <c r="G91" s="18"/>
      <c r="H91" s="18"/>
      <c r="I91" s="18"/>
      <c r="J91" s="18"/>
      <c r="K91" s="19"/>
      <c r="L91" s="56"/>
      <c r="M91" s="20"/>
      <c r="N91" s="20"/>
      <c r="O91" s="20"/>
      <c r="P91" s="20"/>
      <c r="Q91" s="20"/>
      <c r="R91" s="20"/>
      <c r="S91" s="20"/>
      <c r="T91" s="12"/>
      <c r="U91" s="12"/>
      <c r="V91" s="11"/>
      <c r="W91" s="11"/>
      <c r="X91" s="11"/>
      <c r="Y91" s="11"/>
      <c r="Z91" s="11"/>
      <c r="AA91" s="11"/>
      <c r="AB91" s="11"/>
    </row>
    <row r="92" spans="1:28" s="45" customFormat="1" ht="15.75">
      <c r="A92" s="10"/>
      <c r="B92" s="18"/>
      <c r="C92" s="19"/>
      <c r="D92" s="19"/>
      <c r="E92" s="18"/>
      <c r="F92" s="18"/>
      <c r="G92" s="18"/>
      <c r="H92" s="18"/>
      <c r="I92" s="18"/>
      <c r="J92" s="18"/>
      <c r="K92" s="19"/>
      <c r="L92" s="56"/>
      <c r="M92" s="20"/>
      <c r="N92" s="20"/>
      <c r="O92" s="20"/>
      <c r="P92" s="20"/>
      <c r="Q92" s="20"/>
      <c r="R92" s="20"/>
      <c r="S92" s="20"/>
      <c r="T92" s="12"/>
      <c r="U92" s="12"/>
      <c r="V92" s="11"/>
      <c r="W92" s="11"/>
      <c r="X92" s="11"/>
      <c r="Y92" s="11"/>
      <c r="Z92" s="11"/>
      <c r="AA92" s="11"/>
      <c r="AB92" s="11"/>
    </row>
    <row r="93" spans="1:28" s="45" customFormat="1" ht="15.75">
      <c r="A93" s="10"/>
      <c r="B93" s="18"/>
      <c r="C93" s="19"/>
      <c r="D93" s="19"/>
      <c r="E93" s="18"/>
      <c r="F93" s="18"/>
      <c r="G93" s="18"/>
      <c r="H93" s="18"/>
      <c r="I93" s="18"/>
      <c r="J93" s="18"/>
      <c r="K93" s="19"/>
      <c r="L93" s="56"/>
      <c r="M93" s="20"/>
      <c r="N93" s="20"/>
      <c r="O93" s="20"/>
      <c r="P93" s="20"/>
      <c r="Q93" s="20"/>
      <c r="R93" s="20"/>
      <c r="S93" s="20"/>
      <c r="T93" s="12"/>
      <c r="U93" s="21"/>
      <c r="V93" s="11"/>
      <c r="W93" s="11"/>
      <c r="X93" s="11"/>
      <c r="Y93" s="11"/>
      <c r="Z93" s="11"/>
      <c r="AA93" s="11"/>
      <c r="AB93" s="11"/>
    </row>
    <row r="94" spans="1:28" s="45" customFormat="1" ht="15.75">
      <c r="A94" s="10"/>
      <c r="B94" s="18"/>
      <c r="C94" s="19"/>
      <c r="D94" s="19"/>
      <c r="E94" s="18"/>
      <c r="F94" s="18"/>
      <c r="G94" s="18"/>
      <c r="H94" s="18"/>
      <c r="I94" s="18"/>
      <c r="J94" s="18"/>
      <c r="K94" s="19"/>
      <c r="L94" s="56"/>
      <c r="M94" s="20"/>
      <c r="N94" s="20"/>
      <c r="O94" s="20"/>
      <c r="P94" s="20"/>
      <c r="Q94" s="20"/>
      <c r="R94" s="11"/>
      <c r="S94" s="20"/>
      <c r="T94" s="12"/>
      <c r="U94" s="21"/>
      <c r="V94" s="11"/>
      <c r="W94" s="11"/>
      <c r="X94" s="11"/>
      <c r="Y94" s="11"/>
      <c r="Z94" s="11"/>
      <c r="AA94" s="11"/>
      <c r="AB94" s="11"/>
    </row>
    <row r="95" spans="1:28" s="45" customFormat="1" ht="15.75">
      <c r="A95" s="10"/>
      <c r="B95" s="18"/>
      <c r="C95" s="19"/>
      <c r="D95" s="19"/>
      <c r="E95" s="18"/>
      <c r="F95" s="18"/>
      <c r="G95" s="18"/>
      <c r="H95" s="18"/>
      <c r="I95" s="18"/>
      <c r="J95" s="18"/>
      <c r="K95" s="19"/>
      <c r="L95" s="56"/>
      <c r="M95" s="20"/>
      <c r="N95" s="20"/>
      <c r="O95" s="20"/>
      <c r="P95" s="20"/>
      <c r="Q95" s="20"/>
      <c r="R95" s="11"/>
      <c r="S95" s="20"/>
      <c r="T95" s="12"/>
      <c r="U95" s="22"/>
      <c r="V95" s="22"/>
      <c r="W95" s="11"/>
      <c r="X95" s="11"/>
      <c r="Y95" s="11"/>
      <c r="Z95" s="11"/>
      <c r="AA95" s="11"/>
      <c r="AB95" s="11"/>
    </row>
    <row r="96" spans="1:28" s="45" customFormat="1" ht="15.75">
      <c r="A96" s="10"/>
      <c r="B96" s="18"/>
      <c r="C96" s="19"/>
      <c r="D96" s="19"/>
      <c r="E96" s="18"/>
      <c r="F96" s="18"/>
      <c r="G96" s="18"/>
      <c r="H96" s="18"/>
      <c r="I96" s="18"/>
      <c r="J96" s="18"/>
      <c r="K96" s="19"/>
      <c r="L96" s="56"/>
      <c r="M96" s="20"/>
      <c r="N96" s="20"/>
      <c r="O96" s="20"/>
      <c r="P96" s="20"/>
      <c r="Q96" s="20"/>
      <c r="R96" s="11"/>
      <c r="S96" s="20"/>
      <c r="T96" s="12"/>
      <c r="U96" s="12"/>
      <c r="V96" s="12"/>
      <c r="W96" s="11"/>
      <c r="X96" s="11"/>
      <c r="Y96" s="11"/>
      <c r="Z96" s="11"/>
      <c r="AA96" s="11"/>
      <c r="AB96" s="11"/>
    </row>
    <row r="97" spans="1:28" s="45" customFormat="1" ht="15.75">
      <c r="A97" s="10"/>
      <c r="B97" s="18"/>
      <c r="C97" s="19"/>
      <c r="D97" s="19"/>
      <c r="E97" s="18"/>
      <c r="F97" s="18"/>
      <c r="G97" s="18"/>
      <c r="H97" s="18"/>
      <c r="I97" s="18"/>
      <c r="J97" s="18"/>
      <c r="K97" s="19"/>
      <c r="L97" s="56"/>
      <c r="M97" s="20"/>
      <c r="N97" s="20"/>
      <c r="O97" s="20"/>
      <c r="P97" s="20"/>
      <c r="Q97" s="20"/>
      <c r="R97" s="11"/>
      <c r="S97" s="11"/>
      <c r="T97" s="21"/>
      <c r="U97" s="12"/>
      <c r="V97" s="12"/>
      <c r="W97" s="11"/>
      <c r="X97" s="11"/>
      <c r="Y97" s="11"/>
      <c r="Z97" s="11"/>
      <c r="AA97" s="11"/>
      <c r="AB97" s="11"/>
    </row>
    <row r="98" spans="1:28" s="45" customFormat="1" ht="19.5" customHeight="1">
      <c r="A98" s="10"/>
      <c r="B98" s="18"/>
      <c r="C98" s="19"/>
      <c r="D98" s="19"/>
      <c r="E98" s="18"/>
      <c r="F98" s="18"/>
      <c r="G98" s="18"/>
      <c r="H98" s="18"/>
      <c r="I98" s="18"/>
      <c r="J98" s="18"/>
      <c r="K98" s="19"/>
      <c r="L98" s="56"/>
      <c r="M98" s="20"/>
      <c r="N98" s="20"/>
      <c r="O98" s="20"/>
      <c r="P98" s="20"/>
      <c r="Q98" s="20"/>
      <c r="R98" s="11"/>
      <c r="S98" s="11"/>
      <c r="T98" s="21"/>
      <c r="U98" s="12"/>
      <c r="V98" s="12"/>
      <c r="W98" s="11"/>
      <c r="X98" s="11"/>
      <c r="Y98" s="11"/>
      <c r="Z98" s="22"/>
      <c r="AA98" s="11"/>
      <c r="AB98" s="11"/>
    </row>
    <row r="99" spans="1:28" s="45" customFormat="1" ht="15.75">
      <c r="A99" s="10"/>
      <c r="B99" s="18"/>
      <c r="C99" s="19"/>
      <c r="D99" s="19"/>
      <c r="E99" s="18"/>
      <c r="F99" s="18"/>
      <c r="G99" s="18"/>
      <c r="H99" s="18"/>
      <c r="I99" s="18"/>
      <c r="J99" s="18"/>
      <c r="K99" s="19"/>
      <c r="L99" s="56"/>
      <c r="M99" s="20"/>
      <c r="N99" s="20"/>
      <c r="O99" s="20"/>
      <c r="P99" s="20"/>
      <c r="Q99" s="20"/>
      <c r="R99" s="11"/>
      <c r="S99" s="11"/>
      <c r="T99" s="21"/>
      <c r="U99" s="21"/>
      <c r="V99" s="11"/>
      <c r="W99" s="22"/>
      <c r="X99" s="22"/>
      <c r="Y99" s="22"/>
      <c r="Z99" s="12"/>
      <c r="AA99" s="22"/>
      <c r="AB99" s="11"/>
    </row>
    <row r="100" spans="1:28" s="45" customFormat="1" ht="15.75">
      <c r="A100" s="10"/>
      <c r="B100" s="18"/>
      <c r="C100" s="19"/>
      <c r="D100" s="19"/>
      <c r="E100" s="18"/>
      <c r="F100" s="18"/>
      <c r="G100" s="18"/>
      <c r="H100" s="18"/>
      <c r="I100" s="18"/>
      <c r="J100" s="18"/>
      <c r="K100" s="19"/>
      <c r="L100" s="56"/>
      <c r="M100" s="20"/>
      <c r="N100" s="20"/>
      <c r="O100" s="20"/>
      <c r="P100" s="20"/>
      <c r="Q100" s="20"/>
      <c r="R100" s="11"/>
      <c r="S100" s="11"/>
      <c r="T100" s="21"/>
      <c r="U100" s="21"/>
      <c r="V100" s="11"/>
      <c r="W100" s="12"/>
      <c r="X100" s="12"/>
      <c r="Y100" s="12"/>
      <c r="Z100" s="12"/>
      <c r="AA100" s="12"/>
      <c r="AB100" s="11"/>
    </row>
    <row r="101" spans="1:28" s="45" customFormat="1" ht="15.75">
      <c r="A101" s="10"/>
      <c r="B101" s="18"/>
      <c r="C101" s="19"/>
      <c r="D101" s="19"/>
      <c r="E101" s="18"/>
      <c r="F101" s="18"/>
      <c r="G101" s="18"/>
      <c r="H101" s="18"/>
      <c r="I101" s="18"/>
      <c r="J101" s="18"/>
      <c r="K101" s="19"/>
      <c r="L101" s="56"/>
      <c r="M101" s="20"/>
      <c r="N101" s="20"/>
      <c r="O101" s="20"/>
      <c r="P101" s="20"/>
      <c r="Q101" s="20"/>
      <c r="R101" s="11"/>
      <c r="S101" s="11"/>
      <c r="T101" s="21"/>
      <c r="U101" s="21"/>
      <c r="V101" s="11"/>
      <c r="W101" s="12"/>
      <c r="X101" s="12"/>
      <c r="Y101" s="12"/>
      <c r="Z101" s="12"/>
      <c r="AA101" s="12"/>
      <c r="AB101" s="11"/>
    </row>
    <row r="102" spans="1:28" s="45" customFormat="1" ht="15.75">
      <c r="A102" s="10"/>
      <c r="B102" s="18"/>
      <c r="C102" s="19"/>
      <c r="D102" s="19"/>
      <c r="E102" s="18"/>
      <c r="F102" s="18"/>
      <c r="G102" s="18"/>
      <c r="H102" s="18"/>
      <c r="I102" s="18"/>
      <c r="J102" s="18"/>
      <c r="K102" s="19"/>
      <c r="L102" s="56"/>
      <c r="M102" s="20"/>
      <c r="N102" s="20"/>
      <c r="O102" s="20"/>
      <c r="P102" s="20"/>
      <c r="Q102" s="20"/>
      <c r="R102" s="11"/>
      <c r="S102" s="11"/>
      <c r="T102" s="21"/>
      <c r="U102" s="21"/>
      <c r="V102" s="11"/>
      <c r="W102" s="12"/>
      <c r="X102" s="12"/>
      <c r="Y102" s="12"/>
      <c r="Z102" s="11"/>
      <c r="AA102" s="12"/>
      <c r="AB102" s="11"/>
    </row>
    <row r="103" spans="1:28" s="45" customFormat="1" ht="15.75">
      <c r="A103" s="10"/>
      <c r="B103" s="11"/>
      <c r="C103" s="12"/>
      <c r="D103" s="13"/>
      <c r="E103" s="12"/>
      <c r="F103" s="12"/>
      <c r="G103" s="12"/>
      <c r="H103" s="11"/>
      <c r="I103" s="11"/>
      <c r="J103" s="11"/>
      <c r="K103" s="11"/>
      <c r="L103" s="57"/>
      <c r="M103" s="11"/>
      <c r="N103" s="11"/>
      <c r="O103" s="11"/>
      <c r="P103" s="11"/>
      <c r="Q103" s="11"/>
      <c r="R103" s="11"/>
      <c r="S103" s="11"/>
      <c r="T103" s="21"/>
      <c r="U103" s="21"/>
      <c r="V103" s="11"/>
      <c r="W103" s="11"/>
      <c r="X103" s="11"/>
      <c r="Y103" s="11"/>
      <c r="Z103" s="11"/>
      <c r="AA103" s="11"/>
      <c r="AB103" s="11"/>
    </row>
    <row r="104" spans="1:28" s="45" customFormat="1" ht="15.75">
      <c r="A104" s="10"/>
      <c r="B104" s="11"/>
      <c r="C104" s="12"/>
      <c r="D104" s="13"/>
      <c r="E104" s="12"/>
      <c r="F104" s="12"/>
      <c r="G104" s="12"/>
      <c r="H104" s="11"/>
      <c r="I104" s="11"/>
      <c r="J104" s="11"/>
      <c r="K104" s="11"/>
      <c r="L104" s="57"/>
      <c r="M104" s="11"/>
      <c r="N104" s="11"/>
      <c r="O104" s="11"/>
      <c r="P104" s="11"/>
      <c r="Q104" s="11"/>
      <c r="R104" s="11"/>
      <c r="S104" s="11"/>
      <c r="T104" s="21"/>
      <c r="U104" s="21"/>
      <c r="V104" s="11"/>
      <c r="W104" s="11"/>
      <c r="X104" s="11"/>
      <c r="Y104" s="11"/>
      <c r="Z104" s="11"/>
      <c r="AA104" s="11"/>
      <c r="AB104" s="11"/>
    </row>
    <row r="105" spans="1:28" s="45" customFormat="1" ht="15.75">
      <c r="A105" s="10"/>
      <c r="B105" s="11"/>
      <c r="C105" s="12"/>
      <c r="D105" s="13"/>
      <c r="E105" s="12"/>
      <c r="F105" s="12"/>
      <c r="G105" s="12"/>
      <c r="H105" s="11"/>
      <c r="I105" s="11"/>
      <c r="J105" s="11"/>
      <c r="K105" s="11"/>
      <c r="L105" s="57"/>
      <c r="M105" s="11"/>
      <c r="N105" s="11"/>
      <c r="O105" s="11"/>
      <c r="P105" s="11"/>
      <c r="Q105" s="11"/>
      <c r="R105" s="11"/>
      <c r="S105" s="11"/>
      <c r="T105" s="21"/>
      <c r="U105" s="21"/>
      <c r="V105" s="11"/>
      <c r="W105" s="11"/>
      <c r="X105" s="11"/>
      <c r="Y105" s="11"/>
      <c r="Z105" s="11"/>
      <c r="AA105" s="11"/>
      <c r="AB105" s="11"/>
    </row>
    <row r="106" spans="1:28" s="45" customFormat="1" ht="15.75">
      <c r="A106" s="10"/>
      <c r="B106" s="11"/>
      <c r="C106" s="12"/>
      <c r="D106" s="13"/>
      <c r="E106" s="12"/>
      <c r="F106" s="12"/>
      <c r="G106" s="12"/>
      <c r="H106" s="11"/>
      <c r="I106" s="11"/>
      <c r="J106" s="11"/>
      <c r="K106" s="11"/>
      <c r="L106" s="57"/>
      <c r="M106" s="11"/>
      <c r="N106" s="11"/>
      <c r="O106" s="11"/>
      <c r="P106" s="11"/>
      <c r="Q106" s="11"/>
      <c r="R106" s="11"/>
      <c r="S106" s="11"/>
      <c r="T106" s="21"/>
      <c r="U106" s="21"/>
      <c r="V106" s="11"/>
      <c r="W106" s="11"/>
      <c r="X106" s="11"/>
      <c r="Y106" s="11"/>
      <c r="Z106" s="11"/>
      <c r="AA106" s="11"/>
      <c r="AB106" s="11"/>
    </row>
    <row r="107" spans="1:28" s="45" customFormat="1" ht="15.75">
      <c r="A107" s="10"/>
      <c r="B107" s="11"/>
      <c r="C107" s="12"/>
      <c r="D107" s="13"/>
      <c r="E107" s="12"/>
      <c r="F107" s="12"/>
      <c r="G107" s="12"/>
      <c r="H107" s="11"/>
      <c r="I107" s="11"/>
      <c r="J107" s="11"/>
      <c r="K107" s="11"/>
      <c r="L107" s="57"/>
      <c r="M107" s="11"/>
      <c r="N107" s="11"/>
      <c r="O107" s="11"/>
      <c r="P107" s="11"/>
      <c r="Q107" s="11"/>
      <c r="R107" s="11"/>
      <c r="S107" s="11"/>
      <c r="T107" s="21"/>
      <c r="U107" s="21"/>
      <c r="V107" s="11"/>
      <c r="W107" s="11"/>
      <c r="X107" s="11"/>
      <c r="Y107" s="11"/>
      <c r="Z107" s="11"/>
      <c r="AA107" s="11"/>
      <c r="AB107" s="11"/>
    </row>
    <row r="108" spans="1:28" s="45" customFormat="1" ht="15.75">
      <c r="A108" s="10"/>
      <c r="B108" s="11"/>
      <c r="C108" s="12"/>
      <c r="D108" s="13"/>
      <c r="E108" s="12"/>
      <c r="F108" s="12"/>
      <c r="G108" s="12"/>
      <c r="H108" s="11"/>
      <c r="I108" s="11"/>
      <c r="J108" s="11"/>
      <c r="K108" s="11"/>
      <c r="L108" s="57"/>
      <c r="M108" s="11"/>
      <c r="N108" s="11"/>
      <c r="O108" s="11"/>
      <c r="P108" s="11"/>
      <c r="Q108" s="11"/>
      <c r="R108" s="11"/>
      <c r="S108" s="11"/>
      <c r="T108" s="21"/>
      <c r="U108" s="21"/>
      <c r="V108" s="11"/>
      <c r="W108" s="11"/>
      <c r="X108" s="11"/>
      <c r="Y108" s="11"/>
      <c r="Z108" s="11"/>
      <c r="AA108" s="11"/>
      <c r="AB108" s="11"/>
    </row>
    <row r="109" spans="1:28" s="45" customFormat="1" ht="15.75">
      <c r="A109" s="10"/>
      <c r="B109" s="11"/>
      <c r="C109" s="12"/>
      <c r="D109" s="13"/>
      <c r="E109" s="12"/>
      <c r="F109" s="12"/>
      <c r="G109" s="12"/>
      <c r="H109" s="11"/>
      <c r="I109" s="11"/>
      <c r="J109" s="11"/>
      <c r="K109" s="11"/>
      <c r="L109" s="57"/>
      <c r="M109" s="11"/>
      <c r="N109" s="11"/>
      <c r="O109" s="11"/>
      <c r="P109" s="11"/>
      <c r="Q109" s="11"/>
      <c r="R109" s="11"/>
      <c r="S109" s="11"/>
      <c r="T109" s="21"/>
      <c r="U109" s="21"/>
      <c r="V109" s="11"/>
      <c r="W109" s="11"/>
      <c r="X109" s="11"/>
      <c r="Y109" s="11"/>
      <c r="Z109" s="11"/>
      <c r="AA109" s="11"/>
      <c r="AB109" s="11"/>
    </row>
    <row r="110" spans="1:28" s="46" customFormat="1" ht="15.75" customHeight="1">
      <c r="A110" s="10"/>
      <c r="B110" s="11"/>
      <c r="C110" s="12"/>
      <c r="D110" s="13"/>
      <c r="E110" s="12"/>
      <c r="F110" s="12"/>
      <c r="G110" s="12"/>
      <c r="H110" s="11"/>
      <c r="I110" s="11"/>
      <c r="J110" s="11"/>
      <c r="K110" s="11"/>
      <c r="L110" s="57"/>
      <c r="M110" s="11"/>
      <c r="N110" s="11"/>
      <c r="O110" s="11"/>
      <c r="P110" s="11"/>
      <c r="Q110" s="11"/>
      <c r="R110" s="11"/>
      <c r="S110" s="11"/>
      <c r="T110" s="21"/>
      <c r="U110" s="21"/>
      <c r="V110" s="11"/>
      <c r="W110" s="11"/>
      <c r="X110" s="11"/>
      <c r="Y110" s="11"/>
      <c r="Z110" s="11"/>
      <c r="AA110" s="11"/>
      <c r="AB110" s="11"/>
    </row>
    <row r="111" spans="1:28" s="40" customFormat="1" ht="15.75">
      <c r="A111" s="10"/>
      <c r="B111" s="11"/>
      <c r="C111" s="12"/>
      <c r="D111" s="13"/>
      <c r="E111" s="12"/>
      <c r="F111" s="12"/>
      <c r="G111" s="12"/>
      <c r="H111" s="11"/>
      <c r="I111" s="11"/>
      <c r="J111" s="11"/>
      <c r="K111" s="11"/>
      <c r="L111" s="57"/>
      <c r="M111" s="11"/>
      <c r="N111" s="11"/>
      <c r="O111" s="11"/>
      <c r="P111" s="11"/>
      <c r="Q111" s="11"/>
      <c r="R111" s="11"/>
      <c r="S111" s="11"/>
      <c r="T111" s="21"/>
      <c r="U111" s="21"/>
      <c r="V111" s="11"/>
      <c r="W111" s="11"/>
      <c r="X111" s="11"/>
      <c r="Y111" s="11"/>
      <c r="Z111" s="11"/>
      <c r="AA111" s="11"/>
      <c r="AB111" s="11"/>
    </row>
    <row r="112" spans="1:28" s="40" customFormat="1" ht="15.75">
      <c r="A112" s="10"/>
      <c r="B112" s="11"/>
      <c r="C112" s="12"/>
      <c r="D112" s="13"/>
      <c r="E112" s="12"/>
      <c r="F112" s="12"/>
      <c r="G112" s="12"/>
      <c r="H112" s="11"/>
      <c r="I112" s="11"/>
      <c r="J112" s="11"/>
      <c r="K112" s="11"/>
      <c r="L112" s="57"/>
      <c r="M112" s="11"/>
      <c r="N112" s="11"/>
      <c r="O112" s="11"/>
      <c r="P112" s="11"/>
      <c r="Q112" s="11"/>
      <c r="R112" s="11"/>
      <c r="S112" s="11"/>
      <c r="T112" s="21"/>
      <c r="U112" s="21"/>
      <c r="V112" s="11"/>
      <c r="W112" s="11"/>
      <c r="X112" s="11"/>
      <c r="Y112" s="11"/>
      <c r="Z112" s="11"/>
      <c r="AA112" s="11"/>
      <c r="AB112" s="11"/>
    </row>
    <row r="113" spans="1:28" s="40" customFormat="1" ht="15.75">
      <c r="A113" s="10"/>
      <c r="B113" s="11"/>
      <c r="C113" s="12"/>
      <c r="D113" s="13"/>
      <c r="E113" s="12"/>
      <c r="F113" s="12"/>
      <c r="G113" s="12"/>
      <c r="H113" s="11"/>
      <c r="I113" s="11"/>
      <c r="J113" s="11"/>
      <c r="K113" s="11"/>
      <c r="L113" s="57"/>
      <c r="M113" s="11"/>
      <c r="N113" s="11"/>
      <c r="O113" s="11"/>
      <c r="P113" s="11"/>
      <c r="Q113" s="11"/>
      <c r="R113" s="11"/>
      <c r="S113" s="11"/>
      <c r="T113" s="21"/>
      <c r="U113" s="21"/>
      <c r="V113" s="11"/>
      <c r="W113" s="11"/>
      <c r="X113" s="11"/>
      <c r="Y113" s="11"/>
      <c r="Z113" s="11"/>
      <c r="AA113" s="11"/>
      <c r="AB113" s="11"/>
    </row>
    <row r="114" spans="1:28" s="40" customFormat="1" ht="15.75">
      <c r="A114" s="10"/>
      <c r="B114" s="11"/>
      <c r="C114" s="12"/>
      <c r="D114" s="13"/>
      <c r="E114" s="12"/>
      <c r="F114" s="12"/>
      <c r="G114" s="12"/>
      <c r="H114" s="11"/>
      <c r="I114" s="11"/>
      <c r="J114" s="11"/>
      <c r="K114" s="11"/>
      <c r="L114" s="57"/>
      <c r="M114" s="11"/>
      <c r="N114" s="11"/>
      <c r="O114" s="11"/>
      <c r="P114" s="11"/>
      <c r="Q114" s="11"/>
      <c r="R114" s="11"/>
      <c r="S114" s="11"/>
      <c r="T114" s="21"/>
      <c r="U114" s="21"/>
      <c r="V114" s="11"/>
      <c r="W114" s="11"/>
      <c r="X114" s="11"/>
      <c r="Y114" s="11"/>
      <c r="Z114" s="11"/>
      <c r="AA114" s="11"/>
      <c r="AB114" s="11"/>
    </row>
    <row r="115" spans="1:28" s="40" customFormat="1" ht="15.75">
      <c r="A115" s="10"/>
      <c r="B115" s="11"/>
      <c r="C115" s="12"/>
      <c r="D115" s="13"/>
      <c r="E115" s="12"/>
      <c r="F115" s="12"/>
      <c r="G115" s="12"/>
      <c r="H115" s="11"/>
      <c r="I115" s="11"/>
      <c r="J115" s="11"/>
      <c r="K115" s="11"/>
      <c r="L115" s="57"/>
      <c r="M115" s="11"/>
      <c r="N115" s="11"/>
      <c r="O115" s="11"/>
      <c r="P115" s="11"/>
      <c r="Q115" s="11"/>
      <c r="R115" s="11"/>
      <c r="S115" s="11"/>
      <c r="T115" s="21"/>
      <c r="U115" s="21"/>
      <c r="V115" s="11"/>
      <c r="W115" s="11"/>
      <c r="X115" s="11"/>
      <c r="Y115" s="11"/>
      <c r="Z115" s="11"/>
      <c r="AA115" s="11"/>
      <c r="AB115" s="11"/>
    </row>
    <row r="116" spans="1:28" s="40" customFormat="1" ht="15.75">
      <c r="A116" s="10"/>
      <c r="B116" s="11"/>
      <c r="C116" s="12"/>
      <c r="D116" s="13"/>
      <c r="E116" s="12"/>
      <c r="F116" s="12"/>
      <c r="G116" s="12"/>
      <c r="H116" s="11"/>
      <c r="I116" s="11"/>
      <c r="J116" s="11"/>
      <c r="K116" s="11"/>
      <c r="L116" s="57"/>
      <c r="M116" s="11"/>
      <c r="N116" s="11"/>
      <c r="O116" s="11"/>
      <c r="P116" s="11"/>
      <c r="Q116" s="11"/>
      <c r="R116" s="11"/>
      <c r="S116" s="11"/>
      <c r="T116" s="21"/>
      <c r="U116" s="21"/>
      <c r="V116" s="11"/>
      <c r="W116" s="11"/>
      <c r="X116" s="11"/>
      <c r="Y116" s="11"/>
      <c r="Z116" s="11"/>
      <c r="AA116" s="11"/>
      <c r="AB116" s="11"/>
    </row>
    <row r="117" spans="1:28" s="40" customFormat="1" ht="15.75">
      <c r="A117" s="10"/>
      <c r="B117" s="11"/>
      <c r="C117" s="12"/>
      <c r="D117" s="13"/>
      <c r="E117" s="12"/>
      <c r="F117" s="12"/>
      <c r="G117" s="12"/>
      <c r="H117" s="11"/>
      <c r="I117" s="11"/>
      <c r="J117" s="11"/>
      <c r="K117" s="11"/>
      <c r="L117" s="57"/>
      <c r="M117" s="11"/>
      <c r="N117" s="11"/>
      <c r="O117" s="11"/>
      <c r="P117" s="11"/>
      <c r="Q117" s="11"/>
      <c r="R117" s="11"/>
      <c r="S117" s="11"/>
      <c r="T117" s="21"/>
      <c r="U117" s="21"/>
      <c r="V117" s="11"/>
      <c r="W117" s="11"/>
      <c r="X117" s="11"/>
      <c r="Y117" s="11"/>
      <c r="Z117" s="11"/>
      <c r="AA117" s="11"/>
      <c r="AB117" s="11"/>
    </row>
    <row r="118" spans="1:28" s="40" customFormat="1" ht="15.75">
      <c r="A118" s="10"/>
      <c r="B118" s="11"/>
      <c r="C118" s="12"/>
      <c r="D118" s="13"/>
      <c r="E118" s="12"/>
      <c r="F118" s="12"/>
      <c r="G118" s="12"/>
      <c r="H118" s="11"/>
      <c r="I118" s="11"/>
      <c r="J118" s="11"/>
      <c r="K118" s="11"/>
      <c r="L118" s="57"/>
      <c r="M118" s="11"/>
      <c r="N118" s="11"/>
      <c r="O118" s="11"/>
      <c r="P118" s="11"/>
      <c r="Q118" s="11"/>
      <c r="R118" s="11"/>
      <c r="S118" s="11"/>
      <c r="T118" s="21"/>
      <c r="U118" s="21"/>
      <c r="V118" s="11"/>
      <c r="W118" s="11"/>
      <c r="X118" s="11"/>
      <c r="Y118" s="11"/>
      <c r="Z118" s="11"/>
      <c r="AA118" s="11"/>
      <c r="AB118" s="11"/>
    </row>
    <row r="119" spans="1:28" s="40" customFormat="1" ht="15.75">
      <c r="A119" s="10"/>
      <c r="B119" s="11"/>
      <c r="C119" s="12"/>
      <c r="D119" s="13"/>
      <c r="E119" s="12"/>
      <c r="F119" s="12"/>
      <c r="G119" s="12"/>
      <c r="H119" s="11"/>
      <c r="I119" s="11"/>
      <c r="J119" s="11"/>
      <c r="K119" s="11"/>
      <c r="L119" s="57"/>
      <c r="M119" s="11"/>
      <c r="N119" s="11"/>
      <c r="O119" s="11"/>
      <c r="P119" s="11"/>
      <c r="Q119" s="11"/>
      <c r="R119" s="11"/>
      <c r="S119" s="11"/>
      <c r="T119" s="21"/>
      <c r="U119" s="21"/>
      <c r="V119" s="11"/>
      <c r="W119" s="11"/>
      <c r="X119" s="11"/>
      <c r="Y119" s="11"/>
      <c r="Z119" s="11"/>
      <c r="AA119" s="11"/>
      <c r="AB119" s="11"/>
    </row>
    <row r="120" spans="1:28" s="45" customFormat="1" ht="15.75">
      <c r="A120" s="10"/>
      <c r="B120" s="11"/>
      <c r="C120" s="12"/>
      <c r="D120" s="13"/>
      <c r="E120" s="12"/>
      <c r="F120" s="12"/>
      <c r="G120" s="12"/>
      <c r="H120" s="11"/>
      <c r="I120" s="11"/>
      <c r="J120" s="11"/>
      <c r="K120" s="11"/>
      <c r="L120" s="57"/>
      <c r="M120" s="11"/>
      <c r="N120" s="11"/>
      <c r="O120" s="11"/>
      <c r="P120" s="11"/>
      <c r="Q120" s="11"/>
      <c r="R120" s="11"/>
      <c r="S120" s="11"/>
      <c r="T120" s="21"/>
      <c r="U120" s="21"/>
      <c r="V120" s="11"/>
      <c r="W120" s="11"/>
      <c r="X120" s="11"/>
      <c r="Y120" s="11"/>
      <c r="Z120" s="11"/>
      <c r="AA120" s="11"/>
      <c r="AB120" s="11"/>
    </row>
    <row r="121" spans="1:28" s="45" customFormat="1" ht="15.75">
      <c r="A121" s="10"/>
      <c r="B121" s="11"/>
      <c r="C121" s="12"/>
      <c r="D121" s="13"/>
      <c r="E121" s="12"/>
      <c r="F121" s="12"/>
      <c r="G121" s="12"/>
      <c r="H121" s="11"/>
      <c r="I121" s="11"/>
      <c r="J121" s="11"/>
      <c r="K121" s="11"/>
      <c r="L121" s="57"/>
      <c r="M121" s="11"/>
      <c r="N121" s="11"/>
      <c r="O121" s="11"/>
      <c r="P121" s="11"/>
      <c r="Q121" s="11"/>
      <c r="R121" s="11"/>
      <c r="S121" s="11"/>
      <c r="T121" s="21"/>
      <c r="U121" s="21"/>
      <c r="V121" s="11"/>
      <c r="W121" s="11"/>
      <c r="X121" s="11"/>
      <c r="Y121" s="11"/>
      <c r="Z121" s="11"/>
      <c r="AA121" s="11"/>
      <c r="AB121" s="11"/>
    </row>
    <row r="122" spans="1:28" s="45" customFormat="1" ht="15.75">
      <c r="A122" s="10"/>
      <c r="B122" s="11"/>
      <c r="C122" s="12"/>
      <c r="D122" s="13"/>
      <c r="E122" s="12"/>
      <c r="F122" s="12"/>
      <c r="G122" s="12"/>
      <c r="H122" s="11"/>
      <c r="I122" s="11"/>
      <c r="J122" s="11"/>
      <c r="K122" s="11"/>
      <c r="L122" s="57"/>
      <c r="M122" s="11"/>
      <c r="N122" s="11"/>
      <c r="O122" s="11"/>
      <c r="P122" s="11"/>
      <c r="Q122" s="11"/>
      <c r="R122" s="11"/>
      <c r="S122" s="11"/>
      <c r="T122" s="21"/>
      <c r="U122" s="21"/>
      <c r="V122" s="11"/>
      <c r="W122" s="11"/>
      <c r="X122" s="11"/>
      <c r="Y122" s="11"/>
      <c r="Z122" s="11"/>
      <c r="AA122" s="11"/>
      <c r="AB122" s="11"/>
    </row>
    <row r="123" spans="1:28" s="45" customFormat="1" ht="15.75">
      <c r="A123" s="10"/>
      <c r="B123" s="11"/>
      <c r="C123" s="12"/>
      <c r="D123" s="13"/>
      <c r="E123" s="12"/>
      <c r="F123" s="12"/>
      <c r="G123" s="12"/>
      <c r="H123" s="11"/>
      <c r="I123" s="11"/>
      <c r="J123" s="11"/>
      <c r="K123" s="11"/>
      <c r="L123" s="57"/>
      <c r="M123" s="11"/>
      <c r="N123" s="11"/>
      <c r="O123" s="11"/>
      <c r="P123" s="11"/>
      <c r="Q123" s="11"/>
      <c r="R123" s="11"/>
      <c r="S123" s="11"/>
      <c r="T123" s="21"/>
      <c r="U123" s="21"/>
      <c r="V123" s="11"/>
      <c r="W123" s="11"/>
      <c r="X123" s="11"/>
      <c r="Y123" s="11"/>
      <c r="Z123" s="11"/>
      <c r="AA123" s="11"/>
      <c r="AB123" s="11"/>
    </row>
    <row r="124" spans="1:28" s="45" customFormat="1" ht="15.75">
      <c r="A124" s="10"/>
      <c r="B124" s="11"/>
      <c r="C124" s="12"/>
      <c r="D124" s="13"/>
      <c r="E124" s="12"/>
      <c r="F124" s="12"/>
      <c r="G124" s="12"/>
      <c r="H124" s="11"/>
      <c r="I124" s="11"/>
      <c r="J124" s="11"/>
      <c r="K124" s="11"/>
      <c r="L124" s="57"/>
      <c r="M124" s="11"/>
      <c r="N124" s="11"/>
      <c r="O124" s="11"/>
      <c r="P124" s="11"/>
      <c r="Q124" s="11"/>
      <c r="R124" s="11"/>
      <c r="S124" s="11"/>
      <c r="T124" s="21"/>
      <c r="U124" s="21"/>
      <c r="V124" s="11"/>
      <c r="W124" s="11"/>
      <c r="X124" s="11"/>
      <c r="Y124" s="11"/>
      <c r="Z124" s="11"/>
      <c r="AA124" s="11"/>
      <c r="AB124" s="11"/>
    </row>
    <row r="125" spans="1:28" s="45" customFormat="1" ht="15.75">
      <c r="A125" s="10"/>
      <c r="B125" s="11"/>
      <c r="C125" s="12"/>
      <c r="D125" s="13"/>
      <c r="E125" s="12"/>
      <c r="F125" s="12"/>
      <c r="G125" s="12"/>
      <c r="H125" s="11"/>
      <c r="I125" s="11"/>
      <c r="J125" s="11"/>
      <c r="K125" s="11"/>
      <c r="L125" s="57"/>
      <c r="M125" s="11"/>
      <c r="N125" s="11"/>
      <c r="O125" s="11"/>
      <c r="P125" s="11"/>
      <c r="Q125" s="11"/>
      <c r="R125" s="11"/>
      <c r="S125" s="11"/>
      <c r="T125" s="21"/>
      <c r="U125" s="21"/>
      <c r="V125" s="11"/>
      <c r="W125" s="11"/>
      <c r="X125" s="11"/>
      <c r="Y125" s="11"/>
      <c r="Z125" s="11"/>
      <c r="AA125" s="11"/>
      <c r="AB125" s="11"/>
    </row>
    <row r="126" spans="1:28" s="45" customFormat="1" ht="15.75">
      <c r="A126" s="10"/>
      <c r="B126" s="11"/>
      <c r="C126" s="12"/>
      <c r="D126" s="13"/>
      <c r="E126" s="12"/>
      <c r="F126" s="12"/>
      <c r="G126" s="12"/>
      <c r="H126" s="11"/>
      <c r="I126" s="11"/>
      <c r="J126" s="11"/>
      <c r="K126" s="11"/>
      <c r="L126" s="57"/>
      <c r="M126" s="11"/>
      <c r="N126" s="11"/>
      <c r="O126" s="11"/>
      <c r="P126" s="11"/>
      <c r="Q126" s="11"/>
      <c r="R126" s="11"/>
      <c r="S126" s="11"/>
      <c r="T126" s="21"/>
      <c r="U126" s="21"/>
      <c r="V126" s="11"/>
      <c r="W126" s="11"/>
      <c r="X126" s="11"/>
      <c r="Y126" s="11"/>
      <c r="Z126" s="11"/>
      <c r="AA126" s="11"/>
      <c r="AB126" s="11"/>
    </row>
    <row r="127" spans="1:28" s="45" customFormat="1" ht="15.75">
      <c r="A127" s="10"/>
      <c r="B127" s="11"/>
      <c r="C127" s="12"/>
      <c r="D127" s="13"/>
      <c r="E127" s="12"/>
      <c r="F127" s="12"/>
      <c r="G127" s="12"/>
      <c r="H127" s="11"/>
      <c r="I127" s="11"/>
      <c r="J127" s="11"/>
      <c r="K127" s="11"/>
      <c r="L127" s="57"/>
      <c r="M127" s="11"/>
      <c r="N127" s="11"/>
      <c r="O127" s="11"/>
      <c r="P127" s="11"/>
      <c r="Q127" s="11"/>
      <c r="R127" s="11"/>
      <c r="S127" s="11"/>
      <c r="T127" s="21"/>
      <c r="U127" s="21"/>
      <c r="V127" s="11"/>
      <c r="W127" s="11"/>
      <c r="X127" s="11"/>
      <c r="Y127" s="11"/>
      <c r="Z127" s="11"/>
      <c r="AA127" s="11"/>
      <c r="AB127" s="11"/>
    </row>
    <row r="128" spans="1:28" s="45" customFormat="1" ht="15.75">
      <c r="A128" s="10"/>
      <c r="B128" s="11"/>
      <c r="C128" s="12"/>
      <c r="D128" s="13"/>
      <c r="E128" s="12"/>
      <c r="F128" s="12"/>
      <c r="G128" s="12"/>
      <c r="H128" s="11"/>
      <c r="I128" s="11"/>
      <c r="J128" s="11"/>
      <c r="K128" s="11"/>
      <c r="L128" s="57"/>
      <c r="M128" s="11"/>
      <c r="N128" s="11"/>
      <c r="O128" s="11"/>
      <c r="P128" s="11"/>
      <c r="Q128" s="11"/>
      <c r="R128" s="11"/>
      <c r="S128" s="11"/>
      <c r="T128" s="21"/>
      <c r="U128" s="21"/>
      <c r="V128" s="11"/>
      <c r="W128" s="11"/>
      <c r="X128" s="11"/>
      <c r="Y128" s="11"/>
      <c r="Z128" s="11"/>
      <c r="AA128" s="11"/>
      <c r="AB128" s="11"/>
    </row>
    <row r="129" spans="1:28" s="45" customFormat="1" ht="15.75">
      <c r="A129" s="10"/>
      <c r="B129" s="11"/>
      <c r="C129" s="12"/>
      <c r="D129" s="13"/>
      <c r="E129" s="12"/>
      <c r="F129" s="12"/>
      <c r="G129" s="12"/>
      <c r="H129" s="11"/>
      <c r="I129" s="11"/>
      <c r="J129" s="11"/>
      <c r="K129" s="11"/>
      <c r="L129" s="57"/>
      <c r="M129" s="11"/>
      <c r="N129" s="11"/>
      <c r="O129" s="11"/>
      <c r="P129" s="11"/>
      <c r="Q129" s="11"/>
      <c r="R129" s="11"/>
      <c r="S129" s="11"/>
      <c r="T129" s="21"/>
      <c r="U129" s="21"/>
      <c r="V129" s="11"/>
      <c r="W129" s="11"/>
      <c r="X129" s="11"/>
      <c r="Y129" s="11"/>
      <c r="Z129" s="11"/>
      <c r="AA129" s="11"/>
      <c r="AB129" s="11"/>
    </row>
    <row r="130" spans="1:28" s="45" customFormat="1" ht="15.75">
      <c r="A130" s="10"/>
      <c r="B130" s="11"/>
      <c r="C130" s="12"/>
      <c r="D130" s="13"/>
      <c r="E130" s="12"/>
      <c r="F130" s="12"/>
      <c r="G130" s="12"/>
      <c r="H130" s="11"/>
      <c r="I130" s="11"/>
      <c r="J130" s="11"/>
      <c r="K130" s="11"/>
      <c r="L130" s="57"/>
      <c r="M130" s="11"/>
      <c r="N130" s="11"/>
      <c r="O130" s="11"/>
      <c r="P130" s="11"/>
      <c r="Q130" s="11"/>
      <c r="R130" s="11"/>
      <c r="S130" s="11"/>
      <c r="T130" s="21"/>
      <c r="U130" s="21"/>
      <c r="V130" s="11"/>
      <c r="W130" s="11"/>
      <c r="X130" s="11"/>
      <c r="Y130" s="11"/>
      <c r="Z130" s="11"/>
      <c r="AA130" s="11"/>
      <c r="AB130" s="11"/>
    </row>
    <row r="131" spans="1:28" s="45" customFormat="1" ht="15.75">
      <c r="A131" s="10"/>
      <c r="B131" s="11"/>
      <c r="C131" s="12"/>
      <c r="D131" s="13"/>
      <c r="E131" s="12"/>
      <c r="F131" s="12"/>
      <c r="G131" s="12"/>
      <c r="H131" s="11"/>
      <c r="I131" s="11"/>
      <c r="J131" s="11"/>
      <c r="K131" s="11"/>
      <c r="L131" s="57"/>
      <c r="M131" s="11"/>
      <c r="N131" s="11"/>
      <c r="O131" s="11"/>
      <c r="P131" s="11"/>
      <c r="Q131" s="11"/>
      <c r="R131" s="11"/>
      <c r="S131" s="11"/>
      <c r="T131" s="21"/>
      <c r="U131" s="21"/>
      <c r="V131" s="11"/>
      <c r="W131" s="11"/>
      <c r="X131" s="11"/>
      <c r="Y131" s="11"/>
      <c r="Z131" s="11"/>
      <c r="AA131" s="11"/>
      <c r="AB131" s="11"/>
    </row>
    <row r="132" spans="1:28" s="48" customFormat="1" ht="15.75">
      <c r="A132" s="10"/>
      <c r="B132" s="11"/>
      <c r="C132" s="12"/>
      <c r="D132" s="13"/>
      <c r="E132" s="12"/>
      <c r="F132" s="12"/>
      <c r="G132" s="12"/>
      <c r="H132" s="11"/>
      <c r="I132" s="11"/>
      <c r="J132" s="11"/>
      <c r="K132" s="11"/>
      <c r="L132" s="57"/>
      <c r="M132" s="11"/>
      <c r="N132" s="11"/>
      <c r="O132" s="11"/>
      <c r="P132" s="11"/>
      <c r="Q132" s="11"/>
      <c r="R132" s="11"/>
      <c r="S132" s="11"/>
      <c r="T132" s="21"/>
      <c r="U132" s="21"/>
      <c r="V132" s="11"/>
      <c r="W132" s="11"/>
      <c r="X132" s="11"/>
      <c r="Y132" s="11"/>
      <c r="Z132" s="11"/>
      <c r="AA132" s="11"/>
      <c r="AB132" s="11"/>
    </row>
    <row r="133" spans="1:28" s="40" customFormat="1" ht="15.75">
      <c r="A133" s="10"/>
      <c r="B133" s="11"/>
      <c r="C133" s="12"/>
      <c r="D133" s="13"/>
      <c r="E133" s="12"/>
      <c r="F133" s="12"/>
      <c r="G133" s="12"/>
      <c r="H133" s="11"/>
      <c r="I133" s="11"/>
      <c r="J133" s="11"/>
      <c r="K133" s="11"/>
      <c r="L133" s="57"/>
      <c r="M133" s="11"/>
      <c r="N133" s="11"/>
      <c r="O133" s="11"/>
      <c r="P133" s="11"/>
      <c r="Q133" s="11"/>
      <c r="R133" s="11"/>
      <c r="S133" s="11"/>
      <c r="T133" s="21"/>
      <c r="U133" s="21"/>
      <c r="V133" s="11"/>
      <c r="W133" s="11"/>
      <c r="X133" s="11"/>
      <c r="Y133" s="11"/>
      <c r="Z133" s="11"/>
      <c r="AA133" s="11"/>
      <c r="AB133" s="11"/>
    </row>
    <row r="134" spans="1:28" s="40" customFormat="1" ht="15.75">
      <c r="A134" s="10"/>
      <c r="B134" s="11"/>
      <c r="C134" s="12"/>
      <c r="D134" s="13"/>
      <c r="E134" s="12"/>
      <c r="F134" s="12"/>
      <c r="G134" s="12"/>
      <c r="H134" s="11"/>
      <c r="I134" s="11"/>
      <c r="J134" s="11"/>
      <c r="K134" s="11"/>
      <c r="L134" s="57"/>
      <c r="M134" s="11"/>
      <c r="N134" s="11"/>
      <c r="O134" s="11"/>
      <c r="P134" s="11"/>
      <c r="Q134" s="11"/>
      <c r="R134" s="11"/>
      <c r="S134" s="11"/>
      <c r="T134" s="21"/>
      <c r="U134" s="21"/>
      <c r="V134" s="11"/>
      <c r="W134" s="11"/>
      <c r="X134" s="11"/>
      <c r="Y134" s="11"/>
      <c r="Z134" s="11"/>
      <c r="AA134" s="11"/>
      <c r="AB134" s="11"/>
    </row>
    <row r="135" spans="1:28" s="40" customFormat="1" ht="15.75">
      <c r="A135" s="10"/>
      <c r="B135" s="11"/>
      <c r="C135" s="12"/>
      <c r="D135" s="13"/>
      <c r="E135" s="12"/>
      <c r="F135" s="12"/>
      <c r="G135" s="12"/>
      <c r="H135" s="11"/>
      <c r="I135" s="11"/>
      <c r="J135" s="11"/>
      <c r="K135" s="11"/>
      <c r="L135" s="57"/>
      <c r="M135" s="11"/>
      <c r="N135" s="11"/>
      <c r="O135" s="11"/>
      <c r="P135" s="11"/>
      <c r="Q135" s="11"/>
      <c r="R135" s="11"/>
      <c r="S135" s="11"/>
      <c r="T135" s="21"/>
      <c r="U135" s="21"/>
      <c r="V135" s="11"/>
      <c r="W135" s="11"/>
      <c r="X135" s="11"/>
      <c r="Y135" s="11"/>
      <c r="Z135" s="11"/>
      <c r="AA135" s="11"/>
      <c r="AB135" s="11"/>
    </row>
    <row r="136" spans="1:28" s="40" customFormat="1" ht="15.75">
      <c r="A136" s="10"/>
      <c r="B136" s="11"/>
      <c r="C136" s="12"/>
      <c r="D136" s="13"/>
      <c r="E136" s="12"/>
      <c r="F136" s="12"/>
      <c r="G136" s="12"/>
      <c r="H136" s="11"/>
      <c r="I136" s="11"/>
      <c r="J136" s="11"/>
      <c r="K136" s="11"/>
      <c r="L136" s="57"/>
      <c r="M136" s="11"/>
      <c r="N136" s="11"/>
      <c r="O136" s="11"/>
      <c r="P136" s="11"/>
      <c r="Q136" s="11"/>
      <c r="R136" s="11"/>
      <c r="S136" s="11"/>
      <c r="T136" s="21"/>
      <c r="U136" s="21"/>
      <c r="V136" s="11"/>
      <c r="W136" s="11"/>
      <c r="X136" s="11"/>
      <c r="Y136" s="11"/>
      <c r="Z136" s="11"/>
      <c r="AA136" s="11"/>
      <c r="AB136" s="11"/>
    </row>
    <row r="137" spans="1:28" s="40" customFormat="1" ht="15.75">
      <c r="A137" s="10"/>
      <c r="B137" s="11"/>
      <c r="C137" s="12"/>
      <c r="D137" s="13"/>
      <c r="E137" s="12"/>
      <c r="F137" s="12"/>
      <c r="G137" s="12"/>
      <c r="H137" s="11"/>
      <c r="I137" s="11"/>
      <c r="J137" s="11"/>
      <c r="K137" s="11"/>
      <c r="L137" s="57"/>
      <c r="M137" s="11"/>
      <c r="N137" s="11"/>
      <c r="O137" s="11"/>
      <c r="P137" s="11"/>
      <c r="Q137" s="11"/>
      <c r="R137" s="11"/>
      <c r="S137" s="11"/>
      <c r="T137" s="21"/>
      <c r="U137" s="21"/>
      <c r="V137" s="11"/>
      <c r="W137" s="11"/>
      <c r="X137" s="11"/>
      <c r="Y137" s="11"/>
      <c r="Z137" s="11"/>
      <c r="AA137" s="11"/>
      <c r="AB137" s="11"/>
    </row>
    <row r="138" spans="1:28" s="40" customFormat="1" ht="15.75">
      <c r="A138" s="10"/>
      <c r="B138" s="11"/>
      <c r="C138" s="12"/>
      <c r="D138" s="13"/>
      <c r="E138" s="12"/>
      <c r="F138" s="12"/>
      <c r="G138" s="12"/>
      <c r="H138" s="11"/>
      <c r="I138" s="11"/>
      <c r="J138" s="11"/>
      <c r="K138" s="11"/>
      <c r="L138" s="57"/>
      <c r="M138" s="11"/>
      <c r="N138" s="11"/>
      <c r="O138" s="11"/>
      <c r="P138" s="11"/>
      <c r="Q138" s="11"/>
      <c r="R138" s="11"/>
      <c r="S138" s="11"/>
      <c r="T138" s="21"/>
      <c r="U138" s="21"/>
      <c r="V138" s="11"/>
      <c r="W138" s="11"/>
      <c r="X138" s="11"/>
      <c r="Y138" s="11"/>
      <c r="Z138" s="11"/>
      <c r="AA138" s="11"/>
      <c r="AB138" s="11"/>
    </row>
    <row r="139" spans="1:28" s="40" customFormat="1" ht="18.75" customHeight="1">
      <c r="A139" s="10"/>
      <c r="B139" s="11"/>
      <c r="C139" s="12"/>
      <c r="D139" s="13"/>
      <c r="E139" s="12"/>
      <c r="F139" s="12"/>
      <c r="G139" s="12"/>
      <c r="H139" s="11"/>
      <c r="I139" s="11"/>
      <c r="J139" s="11"/>
      <c r="K139" s="11"/>
      <c r="L139" s="57"/>
      <c r="M139" s="11"/>
      <c r="N139" s="11"/>
      <c r="O139" s="11"/>
      <c r="P139" s="11"/>
      <c r="Q139" s="11"/>
      <c r="R139" s="11"/>
      <c r="S139" s="11"/>
      <c r="T139" s="21"/>
      <c r="U139" s="21"/>
      <c r="V139" s="11"/>
      <c r="W139" s="11"/>
      <c r="X139" s="11"/>
      <c r="Y139" s="11"/>
      <c r="Z139" s="11"/>
      <c r="AA139" s="11"/>
      <c r="AB139" s="11"/>
    </row>
    <row r="140" spans="1:28" s="40" customFormat="1" ht="15.75">
      <c r="A140" s="10"/>
      <c r="B140" s="11"/>
      <c r="C140" s="12"/>
      <c r="D140" s="13"/>
      <c r="E140" s="12"/>
      <c r="F140" s="12"/>
      <c r="G140" s="12"/>
      <c r="H140" s="11"/>
      <c r="I140" s="11"/>
      <c r="J140" s="11"/>
      <c r="K140" s="11"/>
      <c r="L140" s="57"/>
      <c r="M140" s="11"/>
      <c r="N140" s="11"/>
      <c r="O140" s="11"/>
      <c r="P140" s="11"/>
      <c r="Q140" s="11"/>
      <c r="R140" s="11"/>
      <c r="S140" s="11"/>
      <c r="T140" s="21"/>
      <c r="U140" s="21"/>
      <c r="V140" s="11"/>
      <c r="W140" s="11"/>
      <c r="X140" s="11"/>
      <c r="Y140" s="11"/>
      <c r="Z140" s="11"/>
      <c r="AA140" s="11"/>
      <c r="AB140" s="11"/>
    </row>
    <row r="141" spans="1:28" s="40" customFormat="1" ht="15.75">
      <c r="A141" s="10"/>
      <c r="B141" s="11"/>
      <c r="C141" s="12"/>
      <c r="D141" s="13"/>
      <c r="E141" s="12"/>
      <c r="F141" s="12"/>
      <c r="G141" s="12"/>
      <c r="H141" s="11"/>
      <c r="I141" s="11"/>
      <c r="J141" s="11"/>
      <c r="K141" s="11"/>
      <c r="L141" s="57"/>
      <c r="M141" s="11"/>
      <c r="N141" s="11"/>
      <c r="O141" s="11"/>
      <c r="P141" s="11"/>
      <c r="Q141" s="11"/>
      <c r="R141" s="11"/>
      <c r="S141" s="11"/>
      <c r="T141" s="21"/>
      <c r="U141" s="21"/>
      <c r="V141" s="11"/>
      <c r="W141" s="11"/>
      <c r="X141" s="11"/>
      <c r="Y141" s="11"/>
      <c r="Z141" s="11"/>
      <c r="AA141" s="11"/>
      <c r="AB141" s="11"/>
    </row>
    <row r="142" spans="1:28" s="40" customFormat="1" ht="15.75">
      <c r="A142" s="10"/>
      <c r="B142" s="11"/>
      <c r="C142" s="12"/>
      <c r="D142" s="13"/>
      <c r="E142" s="12"/>
      <c r="F142" s="12"/>
      <c r="G142" s="12"/>
      <c r="H142" s="11"/>
      <c r="I142" s="11"/>
      <c r="J142" s="11"/>
      <c r="K142" s="11"/>
      <c r="L142" s="57"/>
      <c r="M142" s="11"/>
      <c r="N142" s="11"/>
      <c r="O142" s="11"/>
      <c r="P142" s="11"/>
      <c r="Q142" s="11"/>
      <c r="R142" s="11"/>
      <c r="S142" s="11"/>
      <c r="T142" s="21"/>
      <c r="U142" s="21"/>
      <c r="V142" s="11"/>
      <c r="W142" s="11"/>
      <c r="X142" s="11"/>
      <c r="Y142" s="11"/>
      <c r="Z142" s="11"/>
      <c r="AA142" s="11"/>
      <c r="AB142" s="11"/>
    </row>
    <row r="143" spans="1:28" s="40" customFormat="1" ht="15.75">
      <c r="A143" s="10"/>
      <c r="B143" s="11"/>
      <c r="C143" s="12"/>
      <c r="D143" s="13"/>
      <c r="E143" s="12"/>
      <c r="F143" s="12"/>
      <c r="G143" s="12"/>
      <c r="H143" s="11"/>
      <c r="I143" s="11"/>
      <c r="J143" s="11"/>
      <c r="K143" s="11"/>
      <c r="L143" s="57"/>
      <c r="M143" s="11"/>
      <c r="N143" s="11"/>
      <c r="O143" s="11"/>
      <c r="P143" s="11"/>
      <c r="Q143" s="11"/>
      <c r="R143" s="11"/>
      <c r="S143" s="11"/>
      <c r="T143" s="21"/>
      <c r="U143" s="21"/>
      <c r="V143" s="11"/>
      <c r="W143" s="11"/>
      <c r="X143" s="11"/>
      <c r="Y143" s="11"/>
      <c r="Z143" s="11"/>
      <c r="AA143" s="11"/>
      <c r="AB143" s="11"/>
    </row>
    <row r="144" spans="1:28" s="40" customFormat="1" ht="15.75">
      <c r="A144" s="10"/>
      <c r="B144" s="11"/>
      <c r="C144" s="12"/>
      <c r="D144" s="13"/>
      <c r="E144" s="12"/>
      <c r="F144" s="12"/>
      <c r="G144" s="12"/>
      <c r="H144" s="11"/>
      <c r="I144" s="11"/>
      <c r="J144" s="11"/>
      <c r="K144" s="11"/>
      <c r="L144" s="57"/>
      <c r="M144" s="11"/>
      <c r="N144" s="11"/>
      <c r="O144" s="11"/>
      <c r="P144" s="11"/>
      <c r="Q144" s="11"/>
      <c r="R144" s="11"/>
      <c r="S144" s="11"/>
      <c r="T144" s="21"/>
      <c r="U144" s="21"/>
      <c r="V144" s="11"/>
      <c r="W144" s="11"/>
      <c r="X144" s="11"/>
      <c r="Y144" s="11"/>
      <c r="Z144" s="11"/>
      <c r="AA144" s="11"/>
      <c r="AB144" s="11"/>
    </row>
    <row r="145" spans="1:28" s="40" customFormat="1" ht="15.75">
      <c r="A145" s="10"/>
      <c r="B145" s="11"/>
      <c r="C145" s="12"/>
      <c r="D145" s="13"/>
      <c r="E145" s="12"/>
      <c r="F145" s="12"/>
      <c r="G145" s="12"/>
      <c r="H145" s="11"/>
      <c r="I145" s="11"/>
      <c r="J145" s="11"/>
      <c r="K145" s="11"/>
      <c r="L145" s="57"/>
      <c r="M145" s="11"/>
      <c r="N145" s="11"/>
      <c r="O145" s="11"/>
      <c r="P145" s="11"/>
      <c r="Q145" s="11"/>
      <c r="R145" s="11"/>
      <c r="S145" s="11"/>
      <c r="T145" s="21"/>
      <c r="U145" s="21"/>
      <c r="V145" s="11"/>
      <c r="W145" s="11"/>
      <c r="X145" s="11"/>
      <c r="Y145" s="11"/>
      <c r="Z145" s="11"/>
      <c r="AA145" s="11"/>
      <c r="AB145" s="11"/>
    </row>
  </sheetData>
  <sheetProtection/>
  <mergeCells count="114">
    <mergeCell ref="O54:P54"/>
    <mergeCell ref="O72:P72"/>
    <mergeCell ref="N69:P69"/>
    <mergeCell ref="O55:P55"/>
    <mergeCell ref="A60:Q60"/>
    <mergeCell ref="O38:P38"/>
    <mergeCell ref="O39:P39"/>
    <mergeCell ref="O41:P41"/>
    <mergeCell ref="O42:P42"/>
    <mergeCell ref="A40:Q40"/>
    <mergeCell ref="O43:P43"/>
    <mergeCell ref="O32:P32"/>
    <mergeCell ref="O33:P33"/>
    <mergeCell ref="O36:P36"/>
    <mergeCell ref="O37:P37"/>
    <mergeCell ref="A34:Q34"/>
    <mergeCell ref="A35:Q35"/>
    <mergeCell ref="A33:B33"/>
    <mergeCell ref="O28:P28"/>
    <mergeCell ref="O17:P17"/>
    <mergeCell ref="O18:P18"/>
    <mergeCell ref="O19:P19"/>
    <mergeCell ref="O20:P20"/>
    <mergeCell ref="O23:P23"/>
    <mergeCell ref="O24:P24"/>
    <mergeCell ref="O22:P22"/>
    <mergeCell ref="O21:P21"/>
    <mergeCell ref="A26:Q26"/>
    <mergeCell ref="O8:P8"/>
    <mergeCell ref="O11:P11"/>
    <mergeCell ref="O12:P12"/>
    <mergeCell ref="O13:P13"/>
    <mergeCell ref="A9:Q9"/>
    <mergeCell ref="O14:P14"/>
    <mergeCell ref="A15:B15"/>
    <mergeCell ref="A16:Q16"/>
    <mergeCell ref="O15:P15"/>
    <mergeCell ref="E3:F3"/>
    <mergeCell ref="N4:P4"/>
    <mergeCell ref="O5:P5"/>
    <mergeCell ref="E4:E7"/>
    <mergeCell ref="F4:F7"/>
    <mergeCell ref="J5:J7"/>
    <mergeCell ref="J4:L4"/>
    <mergeCell ref="A1:U1"/>
    <mergeCell ref="B2:B7"/>
    <mergeCell ref="G2:G7"/>
    <mergeCell ref="N6:Q6"/>
    <mergeCell ref="A2:A7"/>
    <mergeCell ref="K5:K7"/>
    <mergeCell ref="M3:M7"/>
    <mergeCell ref="H2:M2"/>
    <mergeCell ref="N2:AB3"/>
    <mergeCell ref="C2:F2"/>
    <mergeCell ref="O73:P73"/>
    <mergeCell ref="O74:P74"/>
    <mergeCell ref="O75:P75"/>
    <mergeCell ref="O57:P57"/>
    <mergeCell ref="O58:P58"/>
    <mergeCell ref="O67:P67"/>
    <mergeCell ref="O62:P62"/>
    <mergeCell ref="O63:P63"/>
    <mergeCell ref="O65:P65"/>
    <mergeCell ref="O68:P68"/>
    <mergeCell ref="C3:C7"/>
    <mergeCell ref="D3:D7"/>
    <mergeCell ref="L5:L7"/>
    <mergeCell ref="B25:Q25"/>
    <mergeCell ref="A10:Q10"/>
    <mergeCell ref="A24:B24"/>
    <mergeCell ref="I4:I7"/>
    <mergeCell ref="H3:H7"/>
    <mergeCell ref="I3:L3"/>
    <mergeCell ref="O7:P7"/>
    <mergeCell ref="A67:M67"/>
    <mergeCell ref="O66:P66"/>
    <mergeCell ref="O29:P29"/>
    <mergeCell ref="O30:P30"/>
    <mergeCell ref="A39:B39"/>
    <mergeCell ref="A59:B59"/>
    <mergeCell ref="O49:P49"/>
    <mergeCell ref="O46:P46"/>
    <mergeCell ref="O44:P44"/>
    <mergeCell ref="O31:P31"/>
    <mergeCell ref="O27:P27"/>
    <mergeCell ref="O64:P64"/>
    <mergeCell ref="O59:P59"/>
    <mergeCell ref="O61:P61"/>
    <mergeCell ref="A71:E71"/>
    <mergeCell ref="O71:P71"/>
    <mergeCell ref="A55:B55"/>
    <mergeCell ref="O45:P45"/>
    <mergeCell ref="O48:P48"/>
    <mergeCell ref="A62:B62"/>
    <mergeCell ref="O47:P47"/>
    <mergeCell ref="O52:P52"/>
    <mergeCell ref="O53:P53"/>
    <mergeCell ref="A49:B49"/>
    <mergeCell ref="H82:M82"/>
    <mergeCell ref="H81:M81"/>
    <mergeCell ref="H78:M78"/>
    <mergeCell ref="H80:L80"/>
    <mergeCell ref="O50:P50"/>
    <mergeCell ref="O51:P51"/>
    <mergeCell ref="A65:M65"/>
    <mergeCell ref="A56:Q56"/>
    <mergeCell ref="N76:P76"/>
    <mergeCell ref="A66:M66"/>
    <mergeCell ref="A72:M72"/>
    <mergeCell ref="A73:M73"/>
    <mergeCell ref="A74:M74"/>
    <mergeCell ref="A75:M75"/>
    <mergeCell ref="A64:E64"/>
    <mergeCell ref="A68:M68"/>
  </mergeCells>
  <printOptions/>
  <pageMargins left="0.3937007874015748" right="0.33" top="0.75" bottom="0.41" header="0.5118110236220472" footer="0.4"/>
  <pageSetup fitToHeight="0" fitToWidth="1" horizontalDpi="600" verticalDpi="600" orientation="landscape" paperSize="9" r:id="rId1"/>
  <rowBreaks count="1" manualBreakCount="1">
    <brk id="22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1"/>
  <sheetViews>
    <sheetView view="pageBreakPreview" zoomScale="90" zoomScaleNormal="50" zoomScaleSheetLayoutView="90" zoomScalePageLayoutView="0" workbookViewId="0" topLeftCell="A1">
      <selection activeCell="A3" sqref="A3:K3"/>
    </sheetView>
  </sheetViews>
  <sheetFormatPr defaultColWidth="3.25390625" defaultRowHeight="12.75"/>
  <cols>
    <col min="1" max="1" width="3.25390625" style="1" customWidth="1"/>
    <col min="2" max="2" width="4.625" style="1" customWidth="1"/>
    <col min="3" max="7" width="3.25390625" style="1" customWidth="1"/>
    <col min="8" max="8" width="4.375" style="1" customWidth="1"/>
    <col min="9" max="9" width="3.125" style="1" customWidth="1"/>
    <col min="10" max="13" width="3.25390625" style="1" customWidth="1"/>
    <col min="14" max="14" width="4.375" style="1" customWidth="1"/>
    <col min="15" max="15" width="4.875" style="1" customWidth="1"/>
    <col min="16" max="16" width="5.75390625" style="1" customWidth="1"/>
    <col min="17" max="18" width="3.25390625" style="1" customWidth="1"/>
    <col min="19" max="20" width="4.375" style="1" customWidth="1"/>
    <col min="21" max="21" width="5.00390625" style="1" customWidth="1"/>
    <col min="22" max="22" width="5.625" style="1" customWidth="1"/>
    <col min="23" max="25" width="3.25390625" style="1" customWidth="1"/>
    <col min="26" max="26" width="4.375" style="1" customWidth="1"/>
    <col min="27" max="27" width="3.25390625" style="1" customWidth="1"/>
    <col min="28" max="28" width="4.00390625" style="1" customWidth="1"/>
    <col min="29" max="29" width="3.75390625" style="1" customWidth="1"/>
    <col min="30" max="30" width="4.25390625" style="1" customWidth="1"/>
    <col min="31" max="31" width="4.375" style="1" customWidth="1"/>
    <col min="32" max="32" width="4.625" style="1" customWidth="1"/>
    <col min="33" max="33" width="3.75390625" style="1" customWidth="1"/>
    <col min="34" max="34" width="5.375" style="1" customWidth="1"/>
    <col min="35" max="35" width="3.25390625" style="1" customWidth="1"/>
    <col min="36" max="36" width="5.625" style="1" customWidth="1"/>
    <col min="37" max="38" width="3.25390625" style="1" customWidth="1"/>
    <col min="39" max="39" width="4.125" style="1" customWidth="1"/>
    <col min="40" max="40" width="6.125" style="1" customWidth="1"/>
    <col min="41" max="41" width="6.375" style="1" customWidth="1"/>
    <col min="42" max="16384" width="3.25390625" style="1" customWidth="1"/>
  </cols>
  <sheetData>
    <row r="1" spans="1:53" ht="18.75">
      <c r="A1" s="1084" t="s">
        <v>202</v>
      </c>
      <c r="B1" s="1084"/>
      <c r="C1" s="1084"/>
      <c r="D1" s="1084"/>
      <c r="E1" s="1084"/>
      <c r="F1" s="1084"/>
      <c r="G1" s="1084"/>
      <c r="H1" s="1084"/>
      <c r="I1" s="1084"/>
      <c r="J1" s="1084"/>
      <c r="K1" s="1084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1084"/>
      <c r="AL1" s="1084"/>
      <c r="AM1" s="1084"/>
      <c r="AN1" s="1084"/>
      <c r="AO1" s="1084"/>
      <c r="AP1" s="1084"/>
      <c r="AQ1" s="1084"/>
      <c r="AR1" s="1084"/>
      <c r="AS1" s="1084"/>
      <c r="AT1" s="1084"/>
      <c r="AU1" s="1084"/>
      <c r="AV1" s="1084"/>
      <c r="AW1" s="1084"/>
      <c r="AX1" s="1084"/>
      <c r="AY1" s="1084"/>
      <c r="AZ1" s="1084"/>
      <c r="BA1" s="1084"/>
    </row>
    <row r="2" spans="1:53" ht="40.5" customHeight="1">
      <c r="A2" s="1085" t="s">
        <v>264</v>
      </c>
      <c r="B2" s="1086"/>
      <c r="C2" s="1086"/>
      <c r="D2" s="1086"/>
      <c r="E2" s="1086"/>
      <c r="F2" s="1086"/>
      <c r="G2" s="1086"/>
      <c r="H2" s="1086"/>
      <c r="I2" s="1086"/>
      <c r="J2" s="1086"/>
      <c r="L2" s="1087" t="s">
        <v>48</v>
      </c>
      <c r="M2" s="1087"/>
      <c r="N2" s="1087"/>
      <c r="O2" s="1087"/>
      <c r="P2" s="1087"/>
      <c r="Q2" s="1087"/>
      <c r="R2" s="1087"/>
      <c r="S2" s="1087"/>
      <c r="T2" s="1087"/>
      <c r="U2" s="1087"/>
      <c r="V2" s="1087"/>
      <c r="W2" s="1087"/>
      <c r="X2" s="1087"/>
      <c r="Y2" s="1087"/>
      <c r="Z2" s="1087"/>
      <c r="AA2" s="1087"/>
      <c r="AB2" s="1087"/>
      <c r="AC2" s="1087"/>
      <c r="AD2" s="1087"/>
      <c r="AE2" s="1087"/>
      <c r="AF2" s="1087"/>
      <c r="AG2" s="1087"/>
      <c r="AH2" s="1087"/>
      <c r="AI2" s="1087"/>
      <c r="AJ2" s="1087"/>
      <c r="AK2" s="1089"/>
      <c r="AL2" s="1090"/>
      <c r="AM2" s="1090"/>
      <c r="AN2" s="1090"/>
      <c r="AO2" s="1090"/>
      <c r="AP2" s="1090"/>
      <c r="AQ2" s="1090"/>
      <c r="AR2" s="1090"/>
      <c r="AS2" s="1090"/>
      <c r="AT2" s="1090"/>
      <c r="AU2" s="1090"/>
      <c r="AV2" s="1090"/>
      <c r="AW2" s="1090"/>
      <c r="AX2" s="1090"/>
      <c r="AY2" s="1090"/>
      <c r="AZ2" s="1090"/>
      <c r="BA2" s="1090"/>
    </row>
    <row r="3" spans="1:53" ht="23.25">
      <c r="A3" s="1071" t="s">
        <v>33</v>
      </c>
      <c r="B3" s="1071"/>
      <c r="C3" s="1071"/>
      <c r="D3" s="1071"/>
      <c r="E3" s="1071"/>
      <c r="F3" s="1071"/>
      <c r="G3" s="1071"/>
      <c r="H3" s="1071"/>
      <c r="I3" s="1071"/>
      <c r="J3" s="1071"/>
      <c r="K3" s="1071"/>
      <c r="L3" s="1088" t="s">
        <v>17</v>
      </c>
      <c r="M3" s="1088"/>
      <c r="N3" s="1088"/>
      <c r="O3" s="1088"/>
      <c r="P3" s="1088"/>
      <c r="Q3" s="1088"/>
      <c r="R3" s="1088"/>
      <c r="S3" s="1088"/>
      <c r="T3" s="1088"/>
      <c r="U3" s="1088"/>
      <c r="V3" s="1088"/>
      <c r="W3" s="1088"/>
      <c r="X3" s="1088"/>
      <c r="Y3" s="1088"/>
      <c r="Z3" s="1088"/>
      <c r="AA3" s="1088"/>
      <c r="AB3" s="1088"/>
      <c r="AC3" s="1088"/>
      <c r="AD3" s="1088"/>
      <c r="AE3" s="1088"/>
      <c r="AF3" s="1088"/>
      <c r="AG3" s="1088"/>
      <c r="AH3" s="1088"/>
      <c r="AI3" s="1088"/>
      <c r="AJ3" s="1088"/>
      <c r="AK3" s="1091"/>
      <c r="AL3" s="1091"/>
      <c r="AM3" s="1091"/>
      <c r="AN3" s="1091"/>
      <c r="AO3" s="1091"/>
      <c r="AP3" s="1091"/>
      <c r="AQ3" s="1091"/>
      <c r="AR3" s="1091"/>
      <c r="AS3" s="1091"/>
      <c r="AT3" s="1091"/>
      <c r="AU3" s="1091"/>
      <c r="AV3" s="1091"/>
      <c r="AW3" s="1091"/>
      <c r="AX3" s="1091"/>
      <c r="AY3" s="1091"/>
      <c r="AZ3" s="1091"/>
      <c r="BA3" s="1091"/>
    </row>
    <row r="4" spans="1:53" ht="22.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8"/>
      <c r="M4" s="78"/>
      <c r="N4" s="1069" t="s">
        <v>49</v>
      </c>
      <c r="O4" s="1070"/>
      <c r="P4" s="1070"/>
      <c r="Q4" s="1070"/>
      <c r="R4" s="1070"/>
      <c r="S4" s="1070"/>
      <c r="T4" s="1070"/>
      <c r="U4" s="1070"/>
      <c r="V4" s="1070"/>
      <c r="W4" s="1070"/>
      <c r="X4" s="1070"/>
      <c r="Y4" s="1070"/>
      <c r="Z4" s="1070"/>
      <c r="AA4" s="1070"/>
      <c r="AB4" s="1070"/>
      <c r="AC4" s="1070"/>
      <c r="AD4" s="1070"/>
      <c r="AE4" s="1070"/>
      <c r="AF4" s="1070"/>
      <c r="AG4" s="1070"/>
      <c r="AH4" s="1070"/>
      <c r="AI4" s="1070"/>
      <c r="AJ4" s="78"/>
      <c r="AK4" s="1091"/>
      <c r="AL4" s="1091"/>
      <c r="AM4" s="1091"/>
      <c r="AN4" s="1091"/>
      <c r="AO4" s="1091"/>
      <c r="AP4" s="1091"/>
      <c r="AQ4" s="1091"/>
      <c r="AR4" s="1091"/>
      <c r="AS4" s="1091"/>
      <c r="AT4" s="1091"/>
      <c r="AU4" s="1091"/>
      <c r="AV4" s="1091"/>
      <c r="AW4" s="1091"/>
      <c r="AX4" s="1091"/>
      <c r="AY4" s="1091"/>
      <c r="AZ4" s="1091"/>
      <c r="BA4" s="1091"/>
    </row>
    <row r="5" spans="1:53" s="3" customFormat="1" ht="18.75">
      <c r="A5" s="1084" t="s">
        <v>85</v>
      </c>
      <c r="B5" s="1084"/>
      <c r="C5" s="1084"/>
      <c r="D5" s="1084"/>
      <c r="E5" s="1084"/>
      <c r="F5" s="1084"/>
      <c r="G5" s="1084"/>
      <c r="H5" s="1084"/>
      <c r="I5" s="1084"/>
      <c r="J5" s="1084"/>
      <c r="K5" s="1084"/>
      <c r="L5" s="1071" t="s">
        <v>104</v>
      </c>
      <c r="M5" s="1071"/>
      <c r="N5" s="1071"/>
      <c r="O5" s="1071"/>
      <c r="P5" s="1071"/>
      <c r="Q5" s="1071"/>
      <c r="R5" s="1071"/>
      <c r="S5" s="1071"/>
      <c r="T5" s="1071"/>
      <c r="U5" s="1071"/>
      <c r="V5" s="1071"/>
      <c r="W5" s="1071"/>
      <c r="X5" s="1071"/>
      <c r="Y5" s="1071"/>
      <c r="Z5" s="1071"/>
      <c r="AA5" s="1071"/>
      <c r="AB5" s="1071"/>
      <c r="AC5" s="1071"/>
      <c r="AD5" s="1071"/>
      <c r="AE5" s="1071"/>
      <c r="AF5" s="1071"/>
      <c r="AG5" s="1071"/>
      <c r="AH5" s="1071"/>
      <c r="AI5" s="1071"/>
      <c r="AJ5" s="1071"/>
      <c r="AK5" s="1113" t="s">
        <v>203</v>
      </c>
      <c r="AL5" s="1113"/>
      <c r="AM5" s="1113"/>
      <c r="AN5" s="1113"/>
      <c r="AO5" s="1113"/>
      <c r="AP5" s="1113"/>
      <c r="AQ5" s="1113"/>
      <c r="AR5" s="1113"/>
      <c r="AS5" s="1113"/>
      <c r="AT5" s="1113"/>
      <c r="AU5" s="1113"/>
      <c r="AV5" s="1113"/>
      <c r="AW5" s="1113"/>
      <c r="AX5" s="1113"/>
      <c r="AY5" s="1113"/>
      <c r="AZ5" s="1113"/>
      <c r="BA5" s="1113"/>
    </row>
    <row r="6" spans="12:53" s="3" customFormat="1" ht="18.75">
      <c r="L6" s="1131" t="s">
        <v>130</v>
      </c>
      <c r="M6" s="1132"/>
      <c r="N6" s="1132"/>
      <c r="O6" s="1132"/>
      <c r="P6" s="1132"/>
      <c r="Q6" s="1132"/>
      <c r="R6" s="1132"/>
      <c r="S6" s="1132"/>
      <c r="T6" s="1132"/>
      <c r="U6" s="1132"/>
      <c r="V6" s="1132"/>
      <c r="W6" s="1132"/>
      <c r="X6" s="1132"/>
      <c r="Y6" s="1132"/>
      <c r="Z6" s="1132"/>
      <c r="AA6" s="1132"/>
      <c r="AB6" s="1132"/>
      <c r="AC6" s="1132"/>
      <c r="AD6" s="1132"/>
      <c r="AE6" s="1132"/>
      <c r="AF6" s="1132"/>
      <c r="AG6" s="1132"/>
      <c r="AH6" s="1132"/>
      <c r="AI6" s="1132"/>
      <c r="AJ6" s="1132"/>
      <c r="AK6" s="1113"/>
      <c r="AL6" s="1113"/>
      <c r="AM6" s="1113"/>
      <c r="AN6" s="1113"/>
      <c r="AO6" s="1113"/>
      <c r="AP6" s="1113"/>
      <c r="AQ6" s="1113"/>
      <c r="AR6" s="1113"/>
      <c r="AS6" s="1113"/>
      <c r="AT6" s="1113"/>
      <c r="AU6" s="1113"/>
      <c r="AV6" s="1113"/>
      <c r="AW6" s="1113"/>
      <c r="AX6" s="1113"/>
      <c r="AY6" s="1113"/>
      <c r="AZ6" s="1113"/>
      <c r="BA6" s="1113"/>
    </row>
    <row r="7" spans="1:53" s="3" customFormat="1" ht="18.75" customHeight="1">
      <c r="A7" s="1084"/>
      <c r="B7" s="1084"/>
      <c r="C7" s="1084"/>
      <c r="D7" s="1084"/>
      <c r="E7" s="1084"/>
      <c r="F7" s="1084"/>
      <c r="G7" s="1084"/>
      <c r="H7" s="1084"/>
      <c r="I7" s="1084"/>
      <c r="J7" s="1084"/>
      <c r="K7" s="1084"/>
      <c r="L7" s="1071" t="s">
        <v>131</v>
      </c>
      <c r="M7" s="1071"/>
      <c r="N7" s="1071"/>
      <c r="O7" s="1071"/>
      <c r="P7" s="1071"/>
      <c r="Q7" s="1071"/>
      <c r="R7" s="1071"/>
      <c r="S7" s="1071"/>
      <c r="T7" s="1071"/>
      <c r="U7" s="1071"/>
      <c r="V7" s="1071"/>
      <c r="W7" s="1071"/>
      <c r="X7" s="1071"/>
      <c r="Y7" s="1071"/>
      <c r="Z7" s="1071"/>
      <c r="AA7" s="1071"/>
      <c r="AB7" s="1071"/>
      <c r="AC7" s="1071"/>
      <c r="AD7" s="1071"/>
      <c r="AE7" s="1071"/>
      <c r="AF7" s="1071"/>
      <c r="AG7" s="1071"/>
      <c r="AH7" s="1071"/>
      <c r="AI7" s="1071"/>
      <c r="AJ7" s="1071"/>
      <c r="AK7" s="1114"/>
      <c r="AL7" s="1114"/>
      <c r="AM7" s="1114"/>
      <c r="AN7" s="1114"/>
      <c r="AO7" s="1114"/>
      <c r="AP7" s="1114"/>
      <c r="AQ7" s="1114"/>
      <c r="AR7" s="1114"/>
      <c r="AS7" s="1114"/>
      <c r="AT7" s="1114"/>
      <c r="AU7" s="1114"/>
      <c r="AV7" s="1114"/>
      <c r="AW7" s="1114"/>
      <c r="AX7" s="1114"/>
      <c r="AY7" s="1114"/>
      <c r="AZ7" s="1114"/>
      <c r="BA7" s="1114"/>
    </row>
    <row r="8" spans="12:53" s="3" customFormat="1" ht="18.75">
      <c r="L8" s="1043" t="s">
        <v>201</v>
      </c>
      <c r="M8" s="1043"/>
      <c r="N8" s="1043"/>
      <c r="O8" s="1043"/>
      <c r="P8" s="1043"/>
      <c r="Q8" s="1043"/>
      <c r="R8" s="1043"/>
      <c r="S8" s="1043"/>
      <c r="T8" s="1043"/>
      <c r="U8" s="1043"/>
      <c r="V8" s="1043"/>
      <c r="W8" s="1043"/>
      <c r="X8" s="1043"/>
      <c r="Y8" s="1043"/>
      <c r="Z8" s="1043"/>
      <c r="AA8" s="1043"/>
      <c r="AB8" s="1043"/>
      <c r="AC8" s="1043"/>
      <c r="AD8" s="1043"/>
      <c r="AE8" s="1043"/>
      <c r="AF8" s="1043"/>
      <c r="AG8" s="1043"/>
      <c r="AH8" s="1043"/>
      <c r="AI8" s="1043"/>
      <c r="AJ8" s="1043"/>
      <c r="AK8" s="1089" t="s">
        <v>105</v>
      </c>
      <c r="AL8" s="1133"/>
      <c r="AM8" s="1133"/>
      <c r="AN8" s="1133"/>
      <c r="AO8" s="1133"/>
      <c r="AP8" s="1133"/>
      <c r="AQ8" s="1133"/>
      <c r="AR8" s="1133"/>
      <c r="AS8" s="1133"/>
      <c r="AT8" s="1133"/>
      <c r="AU8" s="1133"/>
      <c r="AV8" s="1133"/>
      <c r="AW8" s="1133"/>
      <c r="AX8" s="1133"/>
      <c r="AY8" s="1133"/>
      <c r="AZ8" s="1133"/>
      <c r="BA8" s="1133"/>
    </row>
    <row r="9" spans="12:54" s="3" customFormat="1" ht="18.75" customHeight="1">
      <c r="L9" s="77"/>
      <c r="M9" s="77"/>
      <c r="N9" s="77"/>
      <c r="O9" s="77"/>
      <c r="P9" s="550" t="s">
        <v>146</v>
      </c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1137" t="s">
        <v>78</v>
      </c>
      <c r="AL9" s="1138"/>
      <c r="AM9" s="1138"/>
      <c r="AN9" s="1138"/>
      <c r="AO9" s="1138"/>
      <c r="AP9" s="1138"/>
      <c r="AQ9" s="1138"/>
      <c r="AR9" s="1138"/>
      <c r="AS9" s="1138"/>
      <c r="AT9" s="1138"/>
      <c r="AU9" s="1138"/>
      <c r="AV9" s="1138"/>
      <c r="AW9" s="1138"/>
      <c r="AX9" s="1138"/>
      <c r="AY9" s="1138"/>
      <c r="AZ9" s="1138"/>
      <c r="BA9" s="1138"/>
      <c r="BB9" s="84"/>
    </row>
    <row r="10" spans="12:54" s="3" customFormat="1" ht="18.75" customHeight="1">
      <c r="L10" s="1071" t="s">
        <v>55</v>
      </c>
      <c r="M10" s="1071"/>
      <c r="N10" s="1071"/>
      <c r="O10" s="1071"/>
      <c r="P10" s="1071"/>
      <c r="Q10" s="1071"/>
      <c r="R10" s="1071"/>
      <c r="S10" s="1071"/>
      <c r="T10" s="1071"/>
      <c r="U10" s="1071"/>
      <c r="V10" s="1071"/>
      <c r="W10" s="1071"/>
      <c r="X10" s="1071"/>
      <c r="Y10" s="1071"/>
      <c r="Z10" s="1071"/>
      <c r="AA10" s="1071"/>
      <c r="AB10" s="1071"/>
      <c r="AC10" s="1071"/>
      <c r="AD10" s="1071"/>
      <c r="AE10" s="1071"/>
      <c r="AF10" s="1071"/>
      <c r="AG10" s="1071"/>
      <c r="AH10" s="1071"/>
      <c r="AI10" s="1071"/>
      <c r="AJ10" s="1071"/>
      <c r="AK10" s="110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</row>
    <row r="11" spans="37:54" s="3" customFormat="1" ht="18.75"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</row>
    <row r="12" spans="1:53" s="3" customFormat="1" ht="18.75">
      <c r="A12" s="1134" t="s">
        <v>57</v>
      </c>
      <c r="B12" s="1134"/>
      <c r="C12" s="1134"/>
      <c r="D12" s="1134"/>
      <c r="E12" s="1134"/>
      <c r="F12" s="1134"/>
      <c r="G12" s="1134"/>
      <c r="H12" s="1134"/>
      <c r="I12" s="1134"/>
      <c r="J12" s="1134"/>
      <c r="K12" s="1134"/>
      <c r="L12" s="1134"/>
      <c r="M12" s="1134"/>
      <c r="N12" s="1134"/>
      <c r="O12" s="1134"/>
      <c r="P12" s="1134"/>
      <c r="Q12" s="1134"/>
      <c r="R12" s="1134"/>
      <c r="S12" s="1134"/>
      <c r="T12" s="1134"/>
      <c r="U12" s="1134"/>
      <c r="V12" s="1134"/>
      <c r="W12" s="1134"/>
      <c r="X12" s="1134"/>
      <c r="Y12" s="1134"/>
      <c r="Z12" s="1134"/>
      <c r="AA12" s="1134"/>
      <c r="AB12" s="1134"/>
      <c r="AC12" s="1134"/>
      <c r="AD12" s="1134"/>
      <c r="AE12" s="1134"/>
      <c r="AF12" s="1134"/>
      <c r="AG12" s="1134"/>
      <c r="AH12" s="1134"/>
      <c r="AI12" s="1134"/>
      <c r="AJ12" s="1134"/>
      <c r="AK12" s="1134"/>
      <c r="AL12" s="1134"/>
      <c r="AM12" s="1134"/>
      <c r="AN12" s="1134"/>
      <c r="AO12" s="1134"/>
      <c r="AP12" s="1134"/>
      <c r="AQ12" s="1134"/>
      <c r="AR12" s="1134"/>
      <c r="AS12" s="1134"/>
      <c r="AT12" s="1134"/>
      <c r="AU12" s="1134"/>
      <c r="AV12" s="1134"/>
      <c r="AW12" s="1134"/>
      <c r="AX12" s="1134"/>
      <c r="AY12" s="1134"/>
      <c r="AZ12" s="1134"/>
      <c r="BA12" s="1134"/>
    </row>
    <row r="13" spans="1:53" ht="19.5" customHeight="1" thickBot="1">
      <c r="A13" s="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66"/>
      <c r="R13" s="66"/>
      <c r="S13" s="66"/>
      <c r="T13" s="66"/>
      <c r="U13" s="66"/>
      <c r="V13" s="66"/>
      <c r="W13" s="29"/>
      <c r="X13" s="29"/>
      <c r="Y13" s="29"/>
      <c r="Z13" s="29"/>
      <c r="AA13" s="29"/>
      <c r="AB13" s="29"/>
      <c r="AC13" s="29"/>
      <c r="AD13" s="29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7"/>
      <c r="AR13" s="67"/>
      <c r="AS13" s="67"/>
      <c r="AT13" s="29"/>
      <c r="AU13" s="29"/>
      <c r="AV13" s="29"/>
      <c r="AW13" s="29"/>
      <c r="AX13" s="29"/>
      <c r="AY13" s="29"/>
      <c r="AZ13" s="29"/>
      <c r="BA13" s="29"/>
    </row>
    <row r="14" spans="1:53" ht="19.5" customHeight="1">
      <c r="A14" s="1108" t="s">
        <v>12</v>
      </c>
      <c r="B14" s="1073" t="s">
        <v>0</v>
      </c>
      <c r="C14" s="1065"/>
      <c r="D14" s="1065"/>
      <c r="E14" s="1066"/>
      <c r="F14" s="1073" t="s">
        <v>1</v>
      </c>
      <c r="G14" s="1065"/>
      <c r="H14" s="1065"/>
      <c r="I14" s="1066"/>
      <c r="J14" s="1073" t="s">
        <v>2</v>
      </c>
      <c r="K14" s="1065"/>
      <c r="L14" s="1065"/>
      <c r="M14" s="1066"/>
      <c r="N14" s="1061" t="s">
        <v>3</v>
      </c>
      <c r="O14" s="1062"/>
      <c r="P14" s="1062"/>
      <c r="Q14" s="1062"/>
      <c r="R14" s="1063"/>
      <c r="S14" s="1073" t="s">
        <v>4</v>
      </c>
      <c r="T14" s="1065"/>
      <c r="U14" s="1065"/>
      <c r="V14" s="1066"/>
      <c r="W14" s="1061" t="s">
        <v>5</v>
      </c>
      <c r="X14" s="1062"/>
      <c r="Y14" s="1062"/>
      <c r="Z14" s="1062"/>
      <c r="AA14" s="1063"/>
      <c r="AB14" s="1061" t="s">
        <v>6</v>
      </c>
      <c r="AC14" s="1062"/>
      <c r="AD14" s="1062"/>
      <c r="AE14" s="1063"/>
      <c r="AF14" s="1061" t="s">
        <v>7</v>
      </c>
      <c r="AG14" s="1062"/>
      <c r="AH14" s="1062"/>
      <c r="AI14" s="1062"/>
      <c r="AJ14" s="1061" t="s">
        <v>8</v>
      </c>
      <c r="AK14" s="1062"/>
      <c r="AL14" s="1062"/>
      <c r="AM14" s="1062"/>
      <c r="AN14" s="1061" t="s">
        <v>9</v>
      </c>
      <c r="AO14" s="1062"/>
      <c r="AP14" s="1062"/>
      <c r="AQ14" s="1062"/>
      <c r="AR14" s="1063"/>
      <c r="AS14" s="1064" t="s">
        <v>10</v>
      </c>
      <c r="AT14" s="1065"/>
      <c r="AU14" s="1065"/>
      <c r="AV14" s="1066"/>
      <c r="AW14" s="1062" t="s">
        <v>11</v>
      </c>
      <c r="AX14" s="1062"/>
      <c r="AY14" s="1062"/>
      <c r="AZ14" s="1062"/>
      <c r="BA14" s="1063"/>
    </row>
    <row r="15" spans="1:53" ht="19.5" customHeight="1" thickBot="1">
      <c r="A15" s="1109"/>
      <c r="B15" s="68">
        <v>1</v>
      </c>
      <c r="C15" s="69">
        <v>2</v>
      </c>
      <c r="D15" s="69">
        <v>3</v>
      </c>
      <c r="E15" s="70">
        <v>4</v>
      </c>
      <c r="F15" s="68">
        <v>5</v>
      </c>
      <c r="G15" s="69">
        <v>6</v>
      </c>
      <c r="H15" s="69">
        <v>7</v>
      </c>
      <c r="I15" s="70">
        <v>8</v>
      </c>
      <c r="J15" s="68">
        <v>9</v>
      </c>
      <c r="K15" s="69">
        <v>10</v>
      </c>
      <c r="L15" s="69">
        <v>11</v>
      </c>
      <c r="M15" s="70">
        <v>12</v>
      </c>
      <c r="N15" s="68">
        <v>13</v>
      </c>
      <c r="O15" s="69">
        <v>14</v>
      </c>
      <c r="P15" s="69">
        <v>15</v>
      </c>
      <c r="Q15" s="69">
        <v>16</v>
      </c>
      <c r="R15" s="70">
        <v>17</v>
      </c>
      <c r="S15" s="68">
        <v>18</v>
      </c>
      <c r="T15" s="69">
        <v>19</v>
      </c>
      <c r="U15" s="69">
        <v>20</v>
      </c>
      <c r="V15" s="70">
        <v>21</v>
      </c>
      <c r="W15" s="68">
        <v>22</v>
      </c>
      <c r="X15" s="69">
        <v>23</v>
      </c>
      <c r="Y15" s="69">
        <v>24</v>
      </c>
      <c r="Z15" s="69">
        <v>25</v>
      </c>
      <c r="AA15" s="70">
        <v>26</v>
      </c>
      <c r="AB15" s="68">
        <v>27</v>
      </c>
      <c r="AC15" s="69">
        <v>28</v>
      </c>
      <c r="AD15" s="69">
        <v>29</v>
      </c>
      <c r="AE15" s="70">
        <v>30</v>
      </c>
      <c r="AF15" s="68">
        <v>31</v>
      </c>
      <c r="AG15" s="69">
        <v>32</v>
      </c>
      <c r="AH15" s="69">
        <v>33</v>
      </c>
      <c r="AI15" s="70">
        <v>34</v>
      </c>
      <c r="AJ15" s="68">
        <v>35</v>
      </c>
      <c r="AK15" s="69">
        <v>36</v>
      </c>
      <c r="AL15" s="69">
        <v>37</v>
      </c>
      <c r="AM15" s="71">
        <v>38</v>
      </c>
      <c r="AN15" s="68">
        <v>39</v>
      </c>
      <c r="AO15" s="69">
        <v>40</v>
      </c>
      <c r="AP15" s="69">
        <v>41</v>
      </c>
      <c r="AQ15" s="69">
        <v>42</v>
      </c>
      <c r="AR15" s="70">
        <v>43</v>
      </c>
      <c r="AS15" s="72">
        <v>44</v>
      </c>
      <c r="AT15" s="69">
        <v>45</v>
      </c>
      <c r="AU15" s="69">
        <v>46</v>
      </c>
      <c r="AV15" s="70">
        <v>47</v>
      </c>
      <c r="AW15" s="72">
        <v>48</v>
      </c>
      <c r="AX15" s="69">
        <v>49</v>
      </c>
      <c r="AY15" s="69">
        <v>50</v>
      </c>
      <c r="AZ15" s="69">
        <v>51</v>
      </c>
      <c r="BA15" s="70">
        <v>52</v>
      </c>
    </row>
    <row r="16" spans="1:53" ht="19.5" customHeight="1">
      <c r="A16" s="118">
        <v>1</v>
      </c>
      <c r="B16" s="309" t="s">
        <v>34</v>
      </c>
      <c r="C16" s="309"/>
      <c r="D16" s="310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 t="s">
        <v>18</v>
      </c>
      <c r="R16" s="309" t="s">
        <v>34</v>
      </c>
      <c r="S16" s="309" t="s">
        <v>209</v>
      </c>
      <c r="T16" s="309" t="s">
        <v>209</v>
      </c>
      <c r="U16" s="309"/>
      <c r="V16" s="309"/>
      <c r="W16" s="309"/>
      <c r="X16" s="309"/>
      <c r="Y16" s="309"/>
      <c r="Z16" s="309"/>
      <c r="AA16" s="309"/>
      <c r="AB16" s="309"/>
      <c r="AC16" s="309"/>
      <c r="AD16" s="309"/>
      <c r="AE16" s="309"/>
      <c r="AF16" s="309"/>
      <c r="AG16" s="309"/>
      <c r="AH16" s="309"/>
      <c r="AI16" s="309"/>
      <c r="AJ16" s="309"/>
      <c r="AK16" s="309"/>
      <c r="AL16" s="309"/>
      <c r="AM16" s="309"/>
      <c r="AN16" s="309"/>
      <c r="AO16" s="309"/>
      <c r="AP16" s="309"/>
      <c r="AQ16" s="309" t="s">
        <v>210</v>
      </c>
      <c r="AR16" s="309" t="s">
        <v>94</v>
      </c>
      <c r="AS16" s="309" t="s">
        <v>94</v>
      </c>
      <c r="AT16" s="309" t="s">
        <v>94</v>
      </c>
      <c r="AU16" s="309" t="s">
        <v>94</v>
      </c>
      <c r="AV16" s="309" t="s">
        <v>94</v>
      </c>
      <c r="AW16" s="309" t="s">
        <v>94</v>
      </c>
      <c r="AX16" s="309" t="s">
        <v>94</v>
      </c>
      <c r="AY16" s="309" t="s">
        <v>94</v>
      </c>
      <c r="AZ16" s="309" t="s">
        <v>94</v>
      </c>
      <c r="BA16" s="309" t="s">
        <v>94</v>
      </c>
    </row>
    <row r="17" spans="1:53" ht="19.5" customHeight="1">
      <c r="A17" s="4">
        <v>2</v>
      </c>
      <c r="B17" s="311" t="s">
        <v>20</v>
      </c>
      <c r="C17" s="312" t="s">
        <v>20</v>
      </c>
      <c r="D17" s="312" t="s">
        <v>20</v>
      </c>
      <c r="E17" s="312" t="s">
        <v>13</v>
      </c>
      <c r="F17" s="312" t="s">
        <v>13</v>
      </c>
      <c r="G17" s="312" t="s">
        <v>13</v>
      </c>
      <c r="H17" s="312" t="s">
        <v>13</v>
      </c>
      <c r="I17" s="312" t="s">
        <v>13</v>
      </c>
      <c r="J17" s="312" t="s">
        <v>13</v>
      </c>
      <c r="K17" s="312" t="s">
        <v>13</v>
      </c>
      <c r="L17" s="312" t="s">
        <v>13</v>
      </c>
      <c r="M17" s="312" t="s">
        <v>13</v>
      </c>
      <c r="N17" s="312" t="s">
        <v>13</v>
      </c>
      <c r="O17" s="312" t="s">
        <v>13</v>
      </c>
      <c r="P17" s="153" t="s">
        <v>13</v>
      </c>
      <c r="Q17" s="113" t="s">
        <v>13</v>
      </c>
      <c r="R17" s="113" t="s">
        <v>13</v>
      </c>
      <c r="S17" s="113" t="s">
        <v>13</v>
      </c>
      <c r="T17" s="113" t="s">
        <v>44</v>
      </c>
      <c r="U17" s="113" t="s">
        <v>44</v>
      </c>
      <c r="V17" s="998"/>
      <c r="W17" s="1067"/>
      <c r="X17" s="1067"/>
      <c r="Y17" s="1067"/>
      <c r="Z17" s="1067"/>
      <c r="AA17" s="1067"/>
      <c r="AB17" s="1067"/>
      <c r="AC17" s="1067"/>
      <c r="AD17" s="1067"/>
      <c r="AE17" s="1067"/>
      <c r="AF17" s="1067"/>
      <c r="AG17" s="1067"/>
      <c r="AH17" s="1067"/>
      <c r="AI17" s="1067"/>
      <c r="AJ17" s="1067"/>
      <c r="AK17" s="1067"/>
      <c r="AL17" s="1067"/>
      <c r="AM17" s="1067"/>
      <c r="AN17" s="1067"/>
      <c r="AO17" s="1067"/>
      <c r="AP17" s="1067"/>
      <c r="AQ17" s="1067"/>
      <c r="AR17" s="1067"/>
      <c r="AS17" s="1067"/>
      <c r="AT17" s="1067"/>
      <c r="AU17" s="1067"/>
      <c r="AV17" s="1067"/>
      <c r="AW17" s="1067"/>
      <c r="AX17" s="1067"/>
      <c r="AY17" s="1067"/>
      <c r="AZ17" s="1067"/>
      <c r="BA17" s="1068"/>
    </row>
    <row r="18" spans="1:47" ht="19.5" customHeight="1">
      <c r="A18" s="1058" t="s">
        <v>79</v>
      </c>
      <c r="B18" s="1059"/>
      <c r="C18" s="1059"/>
      <c r="D18" s="1059"/>
      <c r="E18" s="1059"/>
      <c r="F18" s="1059"/>
      <c r="G18" s="1059"/>
      <c r="H18" s="1059"/>
      <c r="I18" s="1059"/>
      <c r="J18" s="1060"/>
      <c r="K18" s="1060"/>
      <c r="L18" s="1060"/>
      <c r="M18" s="1060"/>
      <c r="N18" s="1060"/>
      <c r="O18" s="1060"/>
      <c r="P18" s="1060"/>
      <c r="Q18" s="1060"/>
      <c r="R18" s="1060"/>
      <c r="S18" s="1060"/>
      <c r="T18" s="1060"/>
      <c r="U18" s="1060"/>
      <c r="V18" s="1060"/>
      <c r="W18" s="1060"/>
      <c r="X18" s="1060"/>
      <c r="Y18" s="1060"/>
      <c r="Z18" s="1060"/>
      <c r="AA18" s="1060"/>
      <c r="AB18" s="1060"/>
      <c r="AC18" s="1060"/>
      <c r="AD18" s="1060"/>
      <c r="AE18" s="1060"/>
      <c r="AF18" s="1060"/>
      <c r="AG18" s="1060"/>
      <c r="AH18" s="1060"/>
      <c r="AI18" s="1060"/>
      <c r="AJ18" s="1060"/>
      <c r="AK18" s="1060"/>
      <c r="AL18" s="1060"/>
      <c r="AM18" s="1060"/>
      <c r="AN18" s="1060"/>
      <c r="AO18" s="1060"/>
      <c r="AP18" s="1060"/>
      <c r="AQ18" s="1060"/>
      <c r="AR18" s="1060"/>
      <c r="AS18" s="1060"/>
      <c r="AT18" s="1060"/>
      <c r="AU18" s="1060"/>
    </row>
    <row r="19" spans="6:53" ht="19.5" customHeight="1">
      <c r="F19" s="61"/>
      <c r="G19" s="61"/>
      <c r="H19" s="61"/>
      <c r="I19" s="61"/>
      <c r="J19" s="61"/>
      <c r="M19" s="83"/>
      <c r="N19" s="83"/>
      <c r="O19" s="83"/>
      <c r="P19" s="83"/>
      <c r="Q19" s="83"/>
      <c r="S19" s="3"/>
      <c r="T19" s="3"/>
      <c r="U19" s="83"/>
      <c r="V19" s="83"/>
      <c r="W19" s="83"/>
      <c r="X19" s="83"/>
      <c r="Y19" s="83"/>
      <c r="Z19" s="83"/>
      <c r="AA19" s="3"/>
      <c r="AB19" s="3"/>
      <c r="AC19" s="89"/>
      <c r="AD19" s="89"/>
      <c r="AE19" s="89"/>
      <c r="AF19" s="89"/>
      <c r="AG19" s="3"/>
      <c r="AH19" s="3"/>
      <c r="AI19" s="83"/>
      <c r="AJ19" s="83"/>
      <c r="AK19" s="83"/>
      <c r="AL19" s="83"/>
      <c r="AM19" s="3"/>
      <c r="AN19" s="3"/>
      <c r="AO19" s="82"/>
      <c r="AP19" s="82"/>
      <c r="AQ19" s="82"/>
      <c r="AR19" s="82"/>
      <c r="AS19" s="3"/>
      <c r="AT19" s="3"/>
      <c r="AU19" s="82"/>
      <c r="AV19" s="82"/>
      <c r="AW19" s="82"/>
      <c r="AX19" s="82"/>
      <c r="AY19" s="82"/>
      <c r="AZ19" s="3"/>
      <c r="BA19" s="3"/>
    </row>
    <row r="20" spans="1:55" ht="19.5" customHeight="1">
      <c r="A20" s="93" t="s">
        <v>86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5"/>
      <c r="AX20" s="95"/>
      <c r="AY20" s="95"/>
      <c r="AZ20" s="95"/>
      <c r="BA20" s="88"/>
      <c r="BB20" s="88"/>
      <c r="BC20" s="88"/>
    </row>
    <row r="21" spans="1:53" ht="19.5" customHeight="1">
      <c r="A21" s="90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3"/>
    </row>
    <row r="22" spans="1:53" ht="19.5" customHeight="1">
      <c r="A22" s="1112" t="s">
        <v>12</v>
      </c>
      <c r="B22" s="1049"/>
      <c r="C22" s="1094" t="s">
        <v>14</v>
      </c>
      <c r="D22" s="1048"/>
      <c r="E22" s="1048"/>
      <c r="F22" s="1049"/>
      <c r="G22" s="1047" t="s">
        <v>177</v>
      </c>
      <c r="H22" s="1048"/>
      <c r="I22" s="1049"/>
      <c r="J22" s="1056" t="s">
        <v>178</v>
      </c>
      <c r="K22" s="1072"/>
      <c r="L22" s="1072"/>
      <c r="M22" s="1056" t="s">
        <v>19</v>
      </c>
      <c r="N22" s="1057"/>
      <c r="O22" s="1057"/>
      <c r="P22" s="1103" t="s">
        <v>80</v>
      </c>
      <c r="Q22" s="1104"/>
      <c r="R22" s="1104"/>
      <c r="S22" s="1144" t="s">
        <v>81</v>
      </c>
      <c r="T22" s="1145"/>
      <c r="U22" s="1150" t="s">
        <v>16</v>
      </c>
      <c r="V22" s="1076"/>
      <c r="W22" s="1047" t="s">
        <v>58</v>
      </c>
      <c r="X22" s="1048"/>
      <c r="Y22" s="1049"/>
      <c r="Z22" s="92"/>
      <c r="AA22" s="1135" t="s">
        <v>82</v>
      </c>
      <c r="AB22" s="1136"/>
      <c r="AC22" s="1136"/>
      <c r="AD22" s="1136"/>
      <c r="AE22" s="1136"/>
      <c r="AF22" s="1080" t="s">
        <v>211</v>
      </c>
      <c r="AG22" s="1115"/>
      <c r="AH22" s="1096"/>
      <c r="AI22" s="1080" t="s">
        <v>59</v>
      </c>
      <c r="AJ22" s="1095"/>
      <c r="AK22" s="1096"/>
      <c r="AL22" s="96"/>
      <c r="AM22" s="1074" t="s">
        <v>60</v>
      </c>
      <c r="AN22" s="1075"/>
      <c r="AO22" s="1076"/>
      <c r="AP22" s="1080" t="s">
        <v>61</v>
      </c>
      <c r="AQ22" s="1075"/>
      <c r="AR22" s="1075"/>
      <c r="AS22" s="1075"/>
      <c r="AT22" s="1075"/>
      <c r="AU22" s="1075"/>
      <c r="AV22" s="1075"/>
      <c r="AW22" s="1076"/>
      <c r="AX22" s="1080" t="s">
        <v>212</v>
      </c>
      <c r="AY22" s="1118"/>
      <c r="AZ22" s="1118"/>
      <c r="BA22" s="1119"/>
    </row>
    <row r="23" spans="1:53" ht="19.5" customHeight="1">
      <c r="A23" s="1050"/>
      <c r="B23" s="1052"/>
      <c r="C23" s="1050"/>
      <c r="D23" s="1051"/>
      <c r="E23" s="1051"/>
      <c r="F23" s="1052"/>
      <c r="G23" s="1050"/>
      <c r="H23" s="1051"/>
      <c r="I23" s="1052"/>
      <c r="J23" s="1072"/>
      <c r="K23" s="1072"/>
      <c r="L23" s="1072"/>
      <c r="M23" s="1057"/>
      <c r="N23" s="1057"/>
      <c r="O23" s="1057"/>
      <c r="P23" s="1104"/>
      <c r="Q23" s="1104"/>
      <c r="R23" s="1104"/>
      <c r="S23" s="1146"/>
      <c r="T23" s="1147"/>
      <c r="U23" s="1078"/>
      <c r="V23" s="1079"/>
      <c r="W23" s="1050"/>
      <c r="X23" s="1051"/>
      <c r="Y23" s="1052"/>
      <c r="Z23" s="92"/>
      <c r="AA23" s="1136"/>
      <c r="AB23" s="1136"/>
      <c r="AC23" s="1136"/>
      <c r="AD23" s="1136"/>
      <c r="AE23" s="1136"/>
      <c r="AF23" s="1116"/>
      <c r="AG23" s="1117"/>
      <c r="AH23" s="1099"/>
      <c r="AI23" s="1097"/>
      <c r="AJ23" s="1098"/>
      <c r="AK23" s="1099"/>
      <c r="AL23" s="97"/>
      <c r="AM23" s="1077"/>
      <c r="AN23" s="1078"/>
      <c r="AO23" s="1079"/>
      <c r="AP23" s="1077"/>
      <c r="AQ23" s="1078"/>
      <c r="AR23" s="1078"/>
      <c r="AS23" s="1078"/>
      <c r="AT23" s="1078"/>
      <c r="AU23" s="1078"/>
      <c r="AV23" s="1078"/>
      <c r="AW23" s="1079"/>
      <c r="AX23" s="1120"/>
      <c r="AY23" s="1121"/>
      <c r="AZ23" s="1121"/>
      <c r="BA23" s="1122"/>
    </row>
    <row r="24" spans="1:53" ht="55.5" customHeight="1">
      <c r="A24" s="1053"/>
      <c r="B24" s="1055"/>
      <c r="C24" s="1053"/>
      <c r="D24" s="1054"/>
      <c r="E24" s="1054"/>
      <c r="F24" s="1055"/>
      <c r="G24" s="1053"/>
      <c r="H24" s="1054"/>
      <c r="I24" s="1055"/>
      <c r="J24" s="1072"/>
      <c r="K24" s="1072"/>
      <c r="L24" s="1072"/>
      <c r="M24" s="1057"/>
      <c r="N24" s="1057"/>
      <c r="O24" s="1057"/>
      <c r="P24" s="1104"/>
      <c r="Q24" s="1104"/>
      <c r="R24" s="1104"/>
      <c r="S24" s="1148"/>
      <c r="T24" s="1149"/>
      <c r="U24" s="1082"/>
      <c r="V24" s="1083"/>
      <c r="W24" s="1053"/>
      <c r="X24" s="1054"/>
      <c r="Y24" s="1055"/>
      <c r="Z24" s="92"/>
      <c r="AA24" s="1100" t="s">
        <v>62</v>
      </c>
      <c r="AB24" s="1101"/>
      <c r="AC24" s="1101"/>
      <c r="AD24" s="1101"/>
      <c r="AE24" s="1102"/>
      <c r="AF24" s="1044">
        <v>3</v>
      </c>
      <c r="AG24" s="1045"/>
      <c r="AH24" s="1046"/>
      <c r="AI24" s="1044">
        <v>3</v>
      </c>
      <c r="AJ24" s="1045"/>
      <c r="AK24" s="1046"/>
      <c r="AL24" s="97"/>
      <c r="AM24" s="1077"/>
      <c r="AN24" s="1078"/>
      <c r="AO24" s="1079"/>
      <c r="AP24" s="1081"/>
      <c r="AQ24" s="1082"/>
      <c r="AR24" s="1082"/>
      <c r="AS24" s="1082"/>
      <c r="AT24" s="1082"/>
      <c r="AU24" s="1082"/>
      <c r="AV24" s="1082"/>
      <c r="AW24" s="1083"/>
      <c r="AX24" s="1123"/>
      <c r="AY24" s="1124"/>
      <c r="AZ24" s="1124"/>
      <c r="BA24" s="1125"/>
    </row>
    <row r="25" spans="1:53" ht="55.5" customHeight="1">
      <c r="A25" s="1044">
        <v>1</v>
      </c>
      <c r="B25" s="1093"/>
      <c r="C25" s="1044">
        <v>36</v>
      </c>
      <c r="D25" s="1092"/>
      <c r="E25" s="1092"/>
      <c r="F25" s="1093"/>
      <c r="G25" s="1044">
        <v>2</v>
      </c>
      <c r="H25" s="1092"/>
      <c r="I25" s="1093"/>
      <c r="J25" s="1140">
        <v>2</v>
      </c>
      <c r="K25" s="1072"/>
      <c r="L25" s="1072"/>
      <c r="M25" s="1072"/>
      <c r="N25" s="1072"/>
      <c r="O25" s="1072"/>
      <c r="P25" s="1140"/>
      <c r="Q25" s="1153"/>
      <c r="R25" s="1153"/>
      <c r="S25" s="1154"/>
      <c r="T25" s="1153"/>
      <c r="U25" s="1092">
        <v>12</v>
      </c>
      <c r="V25" s="1128"/>
      <c r="W25" s="1044">
        <f>C25+G25+J25+M25+P25+S25+U25</f>
        <v>52</v>
      </c>
      <c r="X25" s="1092"/>
      <c r="Y25" s="1093"/>
      <c r="Z25" s="92"/>
      <c r="AA25" s="1100" t="s">
        <v>22</v>
      </c>
      <c r="AB25" s="1101"/>
      <c r="AC25" s="1101"/>
      <c r="AD25" s="1101"/>
      <c r="AE25" s="1102"/>
      <c r="AF25" s="1044">
        <v>3</v>
      </c>
      <c r="AG25" s="1045"/>
      <c r="AH25" s="1046"/>
      <c r="AI25" s="1044">
        <v>15</v>
      </c>
      <c r="AJ25" s="1045"/>
      <c r="AK25" s="1046"/>
      <c r="AL25" s="97"/>
      <c r="AM25" s="1044" t="s">
        <v>45</v>
      </c>
      <c r="AN25" s="1127"/>
      <c r="AO25" s="1128"/>
      <c r="AP25" s="1126" t="s">
        <v>63</v>
      </c>
      <c r="AQ25" s="974"/>
      <c r="AR25" s="974"/>
      <c r="AS25" s="974"/>
      <c r="AT25" s="974"/>
      <c r="AU25" s="974"/>
      <c r="AV25" s="974"/>
      <c r="AW25" s="975"/>
      <c r="AX25" s="1126">
        <v>3</v>
      </c>
      <c r="AY25" s="1129"/>
      <c r="AZ25" s="1129"/>
      <c r="BA25" s="1130"/>
    </row>
    <row r="26" spans="1:53" ht="19.5" customHeight="1">
      <c r="A26" s="1110">
        <v>2</v>
      </c>
      <c r="B26" s="1111"/>
      <c r="C26" s="1110"/>
      <c r="D26" s="1111"/>
      <c r="E26" s="1111"/>
      <c r="F26" s="1111"/>
      <c r="G26" s="1110"/>
      <c r="H26" s="1111"/>
      <c r="I26" s="1111"/>
      <c r="J26" s="1110"/>
      <c r="K26" s="1139"/>
      <c r="L26" s="1139"/>
      <c r="M26" s="1110">
        <v>3</v>
      </c>
      <c r="N26" s="1141"/>
      <c r="O26" s="1141"/>
      <c r="P26" s="1110">
        <v>15</v>
      </c>
      <c r="Q26" s="1151"/>
      <c r="R26" s="1151"/>
      <c r="S26" s="1044">
        <v>2</v>
      </c>
      <c r="T26" s="1152"/>
      <c r="U26" s="1142"/>
      <c r="V26" s="1143"/>
      <c r="W26" s="1044">
        <f>C26+G26+J26+M26+P26+S26+U26</f>
        <v>20</v>
      </c>
      <c r="X26" s="1092"/>
      <c r="Y26" s="1093"/>
      <c r="Z26" s="92"/>
      <c r="AA26" s="99"/>
      <c r="AB26" s="100"/>
      <c r="AC26" s="100"/>
      <c r="AD26" s="100"/>
      <c r="AE26" s="100"/>
      <c r="AF26" s="61"/>
      <c r="AG26" s="101"/>
      <c r="AH26" s="102"/>
      <c r="AI26" s="61"/>
      <c r="AJ26" s="101"/>
      <c r="AK26" s="102"/>
      <c r="AL26" s="98"/>
      <c r="AM26" s="61"/>
      <c r="AN26" s="61"/>
      <c r="AO26" s="61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4"/>
    </row>
    <row r="27" spans="1:53" ht="19.5" customHeight="1">
      <c r="A27" s="1155" t="s">
        <v>24</v>
      </c>
      <c r="B27" s="1155"/>
      <c r="C27" s="1110">
        <v>36</v>
      </c>
      <c r="D27" s="1111"/>
      <c r="E27" s="1111"/>
      <c r="F27" s="1111"/>
      <c r="G27" s="1110">
        <v>2</v>
      </c>
      <c r="H27" s="1111"/>
      <c r="I27" s="1111"/>
      <c r="J27" s="1110">
        <v>2</v>
      </c>
      <c r="K27" s="1139"/>
      <c r="L27" s="1139"/>
      <c r="M27" s="1110">
        <v>3</v>
      </c>
      <c r="N27" s="1141"/>
      <c r="O27" s="1141"/>
      <c r="P27" s="1110">
        <v>15</v>
      </c>
      <c r="Q27" s="1151"/>
      <c r="R27" s="1151"/>
      <c r="S27" s="1044">
        <v>2</v>
      </c>
      <c r="T27" s="1152"/>
      <c r="U27" s="1142">
        <v>12</v>
      </c>
      <c r="V27" s="1143"/>
      <c r="W27" s="1044">
        <f>C27+G27+J27+M27+P27+S27+U27</f>
        <v>72</v>
      </c>
      <c r="X27" s="1092"/>
      <c r="Y27" s="1093"/>
      <c r="Z27" s="61"/>
      <c r="AA27" s="29"/>
      <c r="AB27" s="29"/>
      <c r="AC27" s="31"/>
      <c r="AD27" s="31"/>
      <c r="AE27" s="31"/>
      <c r="AF27" s="31"/>
      <c r="AG27" s="29"/>
      <c r="AH27" s="29"/>
      <c r="AI27" s="61"/>
      <c r="AJ27" s="61"/>
      <c r="AK27" s="61"/>
      <c r="AL27" s="61"/>
      <c r="AM27" s="29"/>
      <c r="AN27" s="29"/>
      <c r="AO27" s="85"/>
      <c r="AP27" s="85"/>
      <c r="AQ27" s="85"/>
      <c r="AR27" s="85"/>
      <c r="AS27" s="29"/>
      <c r="AT27" s="29"/>
      <c r="AU27" s="85"/>
      <c r="AV27" s="85"/>
      <c r="AW27" s="85"/>
      <c r="AX27" s="85"/>
      <c r="AY27" s="85"/>
      <c r="AZ27" s="29"/>
      <c r="BA27" s="3"/>
    </row>
    <row r="28" spans="6:53" ht="19.5" customHeight="1">
      <c r="F28" s="61"/>
      <c r="G28" s="61"/>
      <c r="H28" s="61"/>
      <c r="I28" s="61"/>
      <c r="J28" s="61"/>
      <c r="M28" s="83"/>
      <c r="N28" s="83"/>
      <c r="O28" s="83"/>
      <c r="P28" s="83"/>
      <c r="Q28" s="83"/>
      <c r="S28" s="3"/>
      <c r="T28" s="3"/>
      <c r="U28" s="61"/>
      <c r="V28" s="61"/>
      <c r="W28" s="61"/>
      <c r="X28" s="61"/>
      <c r="Y28" s="61"/>
      <c r="Z28" s="61"/>
      <c r="AA28" s="3"/>
      <c r="AB28" s="3"/>
      <c r="AC28" s="31"/>
      <c r="AD28" s="31"/>
      <c r="AE28" s="31"/>
      <c r="AF28" s="31"/>
      <c r="AG28" s="3"/>
      <c r="AH28" s="3"/>
      <c r="AI28" s="61"/>
      <c r="AJ28" s="61"/>
      <c r="AK28" s="61"/>
      <c r="AL28" s="61"/>
      <c r="AM28" s="3"/>
      <c r="AN28" s="3"/>
      <c r="AO28" s="85"/>
      <c r="AP28" s="85"/>
      <c r="AQ28" s="85"/>
      <c r="AR28" s="85"/>
      <c r="AS28" s="3"/>
      <c r="AT28" s="3"/>
      <c r="AU28" s="82"/>
      <c r="AV28" s="82"/>
      <c r="AW28" s="82"/>
      <c r="AX28" s="82"/>
      <c r="AY28" s="82"/>
      <c r="AZ28" s="3"/>
      <c r="BA28" s="3"/>
    </row>
    <row r="29" spans="6:53" ht="19.5" customHeight="1">
      <c r="F29" s="61"/>
      <c r="G29" s="61"/>
      <c r="H29" s="61"/>
      <c r="I29" s="61"/>
      <c r="J29" s="61"/>
      <c r="M29" s="61"/>
      <c r="N29" s="61"/>
      <c r="O29" s="61"/>
      <c r="P29" s="61"/>
      <c r="Q29" s="61"/>
      <c r="R29" s="2"/>
      <c r="S29" s="29"/>
      <c r="T29" s="29"/>
      <c r="U29" s="61"/>
      <c r="V29" s="61"/>
      <c r="W29" s="61"/>
      <c r="X29" s="61"/>
      <c r="Y29" s="61"/>
      <c r="Z29" s="61"/>
      <c r="AA29" s="29"/>
      <c r="AB29" s="29"/>
      <c r="AC29" s="31"/>
      <c r="AD29" s="31"/>
      <c r="AE29" s="31"/>
      <c r="AF29" s="31"/>
      <c r="AG29" s="29"/>
      <c r="AH29" s="29"/>
      <c r="AI29" s="61"/>
      <c r="AJ29" s="61"/>
      <c r="AK29" s="61"/>
      <c r="AL29" s="61"/>
      <c r="AM29" s="29"/>
      <c r="AN29" s="29"/>
      <c r="AO29" s="85"/>
      <c r="AP29" s="85"/>
      <c r="AQ29" s="85"/>
      <c r="AR29" s="85"/>
      <c r="AS29" s="29"/>
      <c r="AT29" s="29"/>
      <c r="AU29" s="85"/>
      <c r="AV29" s="85"/>
      <c r="AW29" s="85"/>
      <c r="AX29" s="85"/>
      <c r="AY29" s="85"/>
      <c r="AZ29" s="3"/>
      <c r="BA29" s="3"/>
    </row>
    <row r="30" spans="6:53" ht="19.5" customHeight="1">
      <c r="F30" s="61"/>
      <c r="G30" s="61"/>
      <c r="H30" s="61"/>
      <c r="I30" s="61"/>
      <c r="J30" s="61"/>
      <c r="M30" s="61"/>
      <c r="N30" s="61"/>
      <c r="O30" s="61"/>
      <c r="P30" s="61"/>
      <c r="Q30" s="61"/>
      <c r="R30" s="2"/>
      <c r="S30" s="29"/>
      <c r="T30" s="29"/>
      <c r="U30" s="61"/>
      <c r="V30" s="61"/>
      <c r="W30" s="61"/>
      <c r="X30" s="61"/>
      <c r="Y30" s="61"/>
      <c r="Z30" s="61"/>
      <c r="AA30" s="29"/>
      <c r="AB30" s="29"/>
      <c r="AC30" s="31"/>
      <c r="AD30" s="31"/>
      <c r="AE30" s="31"/>
      <c r="AF30" s="31"/>
      <c r="AG30" s="29"/>
      <c r="AH30" s="29"/>
      <c r="AI30" s="61"/>
      <c r="AJ30" s="61"/>
      <c r="AK30" s="61"/>
      <c r="AL30" s="61"/>
      <c r="AM30" s="29"/>
      <c r="AN30" s="29"/>
      <c r="AO30" s="85"/>
      <c r="AP30" s="85"/>
      <c r="AQ30" s="85"/>
      <c r="AR30" s="85"/>
      <c r="AS30" s="29"/>
      <c r="AT30" s="29"/>
      <c r="AU30" s="85"/>
      <c r="AV30" s="85"/>
      <c r="AW30" s="85"/>
      <c r="AX30" s="85"/>
      <c r="AY30" s="85"/>
      <c r="AZ30" s="3"/>
      <c r="BA30" s="3"/>
    </row>
    <row r="31" spans="1:53" s="2" customFormat="1" ht="18.75">
      <c r="A31" s="1"/>
      <c r="B31" s="1"/>
      <c r="C31" s="1"/>
      <c r="D31" s="1"/>
      <c r="E31" s="1"/>
      <c r="F31" s="1105"/>
      <c r="G31" s="1105"/>
      <c r="H31" s="1105"/>
      <c r="I31" s="1105"/>
      <c r="J31" s="1105"/>
      <c r="K31" s="1"/>
      <c r="L31" s="1"/>
      <c r="M31" s="1106"/>
      <c r="N31" s="1106"/>
      <c r="O31" s="1106"/>
      <c r="P31" s="1106"/>
      <c r="Q31" s="1106"/>
      <c r="R31" s="86"/>
      <c r="S31" s="87"/>
      <c r="T31" s="87"/>
      <c r="U31" s="1107"/>
      <c r="V31" s="1107"/>
      <c r="W31" s="1107"/>
      <c r="X31" s="1107"/>
      <c r="Y31" s="1107"/>
      <c r="Z31" s="1107"/>
      <c r="AA31" s="87"/>
      <c r="AB31" s="87"/>
      <c r="AC31" s="1107"/>
      <c r="AD31" s="1107"/>
      <c r="AE31" s="1107"/>
      <c r="AF31" s="1107"/>
      <c r="AG31" s="87"/>
      <c r="AH31" s="87"/>
      <c r="AI31" s="1107"/>
      <c r="AJ31" s="1107"/>
      <c r="AK31" s="1107"/>
      <c r="AL31" s="1107"/>
      <c r="AM31" s="87"/>
      <c r="AN31" s="87"/>
      <c r="AO31" s="1107"/>
      <c r="AP31" s="1107"/>
      <c r="AQ31" s="1107"/>
      <c r="AR31" s="1107"/>
      <c r="AS31" s="87"/>
      <c r="AT31" s="87"/>
      <c r="AU31" s="1107"/>
      <c r="AV31" s="1107"/>
      <c r="AW31" s="1107"/>
      <c r="AX31" s="1107"/>
      <c r="AY31" s="1107"/>
      <c r="AZ31" s="3"/>
      <c r="BA31" s="3"/>
    </row>
    <row r="34" ht="18.75" customHeight="1"/>
  </sheetData>
  <sheetProtection/>
  <mergeCells count="93">
    <mergeCell ref="W27:Y27"/>
    <mergeCell ref="W25:Y25"/>
    <mergeCell ref="U26:V26"/>
    <mergeCell ref="A27:B27"/>
    <mergeCell ref="C27:F27"/>
    <mergeCell ref="G27:I27"/>
    <mergeCell ref="J27:L27"/>
    <mergeCell ref="M27:O27"/>
    <mergeCell ref="P27:R27"/>
    <mergeCell ref="S27:T27"/>
    <mergeCell ref="U27:V27"/>
    <mergeCell ref="S22:T24"/>
    <mergeCell ref="U22:V24"/>
    <mergeCell ref="M25:O25"/>
    <mergeCell ref="AA25:AE25"/>
    <mergeCell ref="U25:V25"/>
    <mergeCell ref="P26:R26"/>
    <mergeCell ref="S26:T26"/>
    <mergeCell ref="P25:R25"/>
    <mergeCell ref="S25:T25"/>
    <mergeCell ref="G26:I26"/>
    <mergeCell ref="J26:L26"/>
    <mergeCell ref="AF25:AH25"/>
    <mergeCell ref="AI25:AK25"/>
    <mergeCell ref="J25:L25"/>
    <mergeCell ref="M26:O26"/>
    <mergeCell ref="AM25:AO25"/>
    <mergeCell ref="AX25:BA25"/>
    <mergeCell ref="A26:B26"/>
    <mergeCell ref="L6:AJ6"/>
    <mergeCell ref="L7:AJ7"/>
    <mergeCell ref="AK8:BA8"/>
    <mergeCell ref="A12:BA12"/>
    <mergeCell ref="AA22:AE23"/>
    <mergeCell ref="AK9:BA9"/>
    <mergeCell ref="J14:M14"/>
    <mergeCell ref="A25:B25"/>
    <mergeCell ref="AK5:BA7"/>
    <mergeCell ref="AU31:AY31"/>
    <mergeCell ref="W26:Y26"/>
    <mergeCell ref="AI31:AL31"/>
    <mergeCell ref="F14:I14"/>
    <mergeCell ref="AC31:AF31"/>
    <mergeCell ref="AF22:AH23"/>
    <mergeCell ref="AX22:BA24"/>
    <mergeCell ref="AP25:AW25"/>
    <mergeCell ref="F31:J31"/>
    <mergeCell ref="M31:Q31"/>
    <mergeCell ref="U31:Z31"/>
    <mergeCell ref="A14:A15"/>
    <mergeCell ref="AB14:AE14"/>
    <mergeCell ref="AO31:AR31"/>
    <mergeCell ref="AN14:AR14"/>
    <mergeCell ref="S14:V14"/>
    <mergeCell ref="C26:F26"/>
    <mergeCell ref="A22:B24"/>
    <mergeCell ref="C25:F25"/>
    <mergeCell ref="G25:I25"/>
    <mergeCell ref="C22:F24"/>
    <mergeCell ref="AI22:AK23"/>
    <mergeCell ref="AF24:AH24"/>
    <mergeCell ref="G22:I24"/>
    <mergeCell ref="AA24:AE24"/>
    <mergeCell ref="P22:R24"/>
    <mergeCell ref="A2:J2"/>
    <mergeCell ref="AK1:BA1"/>
    <mergeCell ref="A3:K3"/>
    <mergeCell ref="A5:K5"/>
    <mergeCell ref="A1:K1"/>
    <mergeCell ref="L2:AJ2"/>
    <mergeCell ref="L3:AJ3"/>
    <mergeCell ref="AK2:BA2"/>
    <mergeCell ref="AK3:BA4"/>
    <mergeCell ref="L5:AJ5"/>
    <mergeCell ref="N4:AI4"/>
    <mergeCell ref="L10:AJ10"/>
    <mergeCell ref="J22:L24"/>
    <mergeCell ref="B14:E14"/>
    <mergeCell ref="AM22:AO24"/>
    <mergeCell ref="AP22:AW24"/>
    <mergeCell ref="W14:AA14"/>
    <mergeCell ref="AF14:AI14"/>
    <mergeCell ref="AJ14:AM14"/>
    <mergeCell ref="A7:K7"/>
    <mergeCell ref="L8:AJ8"/>
    <mergeCell ref="AI24:AK24"/>
    <mergeCell ref="W22:Y24"/>
    <mergeCell ref="M22:O24"/>
    <mergeCell ref="A18:AU18"/>
    <mergeCell ref="N14:R14"/>
    <mergeCell ref="AS14:AV14"/>
    <mergeCell ref="V17:BA17"/>
    <mergeCell ref="AW14:BA14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67" r:id="rId1"/>
  <rowBreaks count="1" manualBreakCount="1">
    <brk id="27" max="5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6"/>
  <sheetViews>
    <sheetView zoomScale="92" zoomScaleNormal="92" zoomScaleSheetLayoutView="75" zoomScalePageLayoutView="0" workbookViewId="0" topLeftCell="A1">
      <selection activeCell="A1" sqref="A1:U1"/>
    </sheetView>
  </sheetViews>
  <sheetFormatPr defaultColWidth="9.00390625" defaultRowHeight="12.75"/>
  <cols>
    <col min="1" max="1" width="12.375" style="10" customWidth="1"/>
    <col min="2" max="2" width="51.125" style="11" customWidth="1"/>
    <col min="3" max="3" width="6.875" style="12" customWidth="1"/>
    <col min="4" max="4" width="6.625" style="13" customWidth="1"/>
    <col min="5" max="5" width="6.25390625" style="12" customWidth="1"/>
    <col min="6" max="6" width="6.375" style="12" customWidth="1"/>
    <col min="7" max="7" width="7.375" style="12" hidden="1" customWidth="1"/>
    <col min="8" max="8" width="7.625" style="11" hidden="1" customWidth="1"/>
    <col min="9" max="9" width="7.625" style="11" customWidth="1"/>
    <col min="10" max="10" width="8.875" style="11" customWidth="1"/>
    <col min="11" max="11" width="7.625" style="11" customWidth="1"/>
    <col min="12" max="12" width="8.625" style="57" customWidth="1"/>
    <col min="13" max="13" width="7.625" style="11" hidden="1" customWidth="1"/>
    <col min="14" max="14" width="12.375" style="11" customWidth="1"/>
    <col min="15" max="15" width="7.75390625" style="11" hidden="1" customWidth="1"/>
    <col min="16" max="16" width="7.375" style="11" hidden="1" customWidth="1"/>
    <col min="17" max="17" width="10.375" style="11" hidden="1" customWidth="1"/>
    <col min="18" max="18" width="6.25390625" style="11" hidden="1" customWidth="1"/>
    <col min="19" max="19" width="7.75390625" style="11" hidden="1" customWidth="1"/>
    <col min="20" max="20" width="7.75390625" style="21" hidden="1" customWidth="1"/>
    <col min="21" max="21" width="6.625" style="21" hidden="1" customWidth="1"/>
    <col min="22" max="22" width="8.625" style="11" hidden="1" customWidth="1"/>
    <col min="23" max="24" width="7.00390625" style="11" hidden="1" customWidth="1"/>
    <col min="25" max="25" width="8.375" style="11" hidden="1" customWidth="1"/>
    <col min="26" max="26" width="7.125" style="11" hidden="1" customWidth="1"/>
    <col min="27" max="27" width="7.75390625" style="11" hidden="1" customWidth="1"/>
    <col min="28" max="28" width="5.125" style="11" hidden="1" customWidth="1"/>
    <col min="29" max="29" width="23.875" style="11" customWidth="1"/>
    <col min="30" max="38" width="0" style="11" hidden="1" customWidth="1"/>
    <col min="39" max="16384" width="9.125" style="11" customWidth="1"/>
  </cols>
  <sheetData>
    <row r="1" spans="1:28" s="40" customFormat="1" ht="18.75">
      <c r="A1" s="1169" t="s">
        <v>270</v>
      </c>
      <c r="B1" s="1170"/>
      <c r="C1" s="1170"/>
      <c r="D1" s="1170"/>
      <c r="E1" s="1170"/>
      <c r="F1" s="1170"/>
      <c r="G1" s="1170"/>
      <c r="H1" s="1170"/>
      <c r="I1" s="1170"/>
      <c r="J1" s="1170"/>
      <c r="K1" s="1170"/>
      <c r="L1" s="1170"/>
      <c r="M1" s="1170"/>
      <c r="N1" s="1170"/>
      <c r="O1" s="1170"/>
      <c r="P1" s="1170"/>
      <c r="Q1" s="1170"/>
      <c r="R1" s="1170"/>
      <c r="S1" s="1170"/>
      <c r="T1" s="1170"/>
      <c r="U1" s="1170"/>
      <c r="V1" s="340"/>
      <c r="W1" s="340"/>
      <c r="X1" s="340"/>
      <c r="Y1" s="340"/>
      <c r="Z1" s="340"/>
      <c r="AA1" s="340"/>
      <c r="AB1" s="341"/>
    </row>
    <row r="2" spans="1:29" s="40" customFormat="1" ht="25.5" customHeight="1">
      <c r="A2" s="1171" t="s">
        <v>26</v>
      </c>
      <c r="B2" s="964" t="s">
        <v>77</v>
      </c>
      <c r="C2" s="964" t="s">
        <v>243</v>
      </c>
      <c r="D2" s="1166"/>
      <c r="E2" s="1166"/>
      <c r="F2" s="1166"/>
      <c r="G2" s="947" t="s">
        <v>83</v>
      </c>
      <c r="H2" s="964" t="s">
        <v>70</v>
      </c>
      <c r="I2" s="964"/>
      <c r="J2" s="964"/>
      <c r="K2" s="964"/>
      <c r="L2" s="964"/>
      <c r="M2" s="964"/>
      <c r="N2" s="964"/>
      <c r="O2" s="964"/>
      <c r="P2" s="964"/>
      <c r="Q2" s="964"/>
      <c r="R2" s="964"/>
      <c r="S2" s="964"/>
      <c r="T2" s="964"/>
      <c r="U2" s="964"/>
      <c r="V2" s="964"/>
      <c r="W2" s="964"/>
      <c r="X2" s="964"/>
      <c r="Y2" s="964"/>
      <c r="Z2" s="964"/>
      <c r="AA2" s="964"/>
      <c r="AB2" s="964"/>
      <c r="AC2" s="1157" t="s">
        <v>265</v>
      </c>
    </row>
    <row r="3" spans="1:29" s="40" customFormat="1" ht="24.75" customHeight="1">
      <c r="A3" s="1171"/>
      <c r="B3" s="964"/>
      <c r="C3" s="947" t="s">
        <v>66</v>
      </c>
      <c r="D3" s="947" t="s">
        <v>67</v>
      </c>
      <c r="E3" s="964" t="s">
        <v>65</v>
      </c>
      <c r="F3" s="1166"/>
      <c r="G3" s="947"/>
      <c r="H3" s="947" t="s">
        <v>71</v>
      </c>
      <c r="I3" s="948" t="s">
        <v>73</v>
      </c>
      <c r="J3" s="948"/>
      <c r="K3" s="948"/>
      <c r="L3" s="948"/>
      <c r="M3" s="947" t="s">
        <v>74</v>
      </c>
      <c r="N3" s="964"/>
      <c r="O3" s="964"/>
      <c r="P3" s="964"/>
      <c r="Q3" s="964"/>
      <c r="R3" s="964"/>
      <c r="S3" s="964"/>
      <c r="T3" s="964"/>
      <c r="U3" s="964"/>
      <c r="V3" s="964"/>
      <c r="W3" s="964"/>
      <c r="X3" s="964"/>
      <c r="Y3" s="964"/>
      <c r="Z3" s="964"/>
      <c r="AA3" s="964"/>
      <c r="AB3" s="964"/>
      <c r="AC3" s="1157"/>
    </row>
    <row r="4" spans="1:29" s="40" customFormat="1" ht="18" customHeight="1">
      <c r="A4" s="1171"/>
      <c r="B4" s="964"/>
      <c r="C4" s="1166"/>
      <c r="D4" s="1166"/>
      <c r="E4" s="947" t="s">
        <v>68</v>
      </c>
      <c r="F4" s="947" t="s">
        <v>69</v>
      </c>
      <c r="G4" s="947"/>
      <c r="H4" s="947"/>
      <c r="I4" s="947" t="s">
        <v>72</v>
      </c>
      <c r="J4" s="964" t="s">
        <v>75</v>
      </c>
      <c r="K4" s="1166"/>
      <c r="L4" s="1166"/>
      <c r="M4" s="947"/>
      <c r="N4" s="1157" t="s">
        <v>84</v>
      </c>
      <c r="O4" s="1158"/>
      <c r="P4" s="1158"/>
      <c r="Q4" s="23" t="s">
        <v>106</v>
      </c>
      <c r="R4" s="23"/>
      <c r="S4" s="41"/>
      <c r="T4" s="41"/>
      <c r="U4" s="41"/>
      <c r="V4" s="41"/>
      <c r="W4" s="41"/>
      <c r="X4" s="41"/>
      <c r="Y4" s="41"/>
      <c r="Z4" s="41"/>
      <c r="AA4" s="41"/>
      <c r="AB4" s="41"/>
      <c r="AC4" s="1157"/>
    </row>
    <row r="5" spans="1:29" s="40" customFormat="1" ht="15.75">
      <c r="A5" s="1171"/>
      <c r="B5" s="964"/>
      <c r="C5" s="1166"/>
      <c r="D5" s="1166"/>
      <c r="E5" s="1165"/>
      <c r="F5" s="1165"/>
      <c r="G5" s="947"/>
      <c r="H5" s="947"/>
      <c r="I5" s="947"/>
      <c r="J5" s="947" t="s">
        <v>36</v>
      </c>
      <c r="K5" s="1167" t="s">
        <v>37</v>
      </c>
      <c r="L5" s="1168" t="s">
        <v>38</v>
      </c>
      <c r="M5" s="947"/>
      <c r="N5" s="24">
        <v>1</v>
      </c>
      <c r="O5" s="1159">
        <v>2</v>
      </c>
      <c r="P5" s="1159"/>
      <c r="Q5" s="24">
        <v>3</v>
      </c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1157"/>
    </row>
    <row r="6" spans="1:29" s="40" customFormat="1" ht="37.5" customHeight="1">
      <c r="A6" s="1171"/>
      <c r="B6" s="964"/>
      <c r="C6" s="1166"/>
      <c r="D6" s="1166"/>
      <c r="E6" s="1165"/>
      <c r="F6" s="1165"/>
      <c r="G6" s="947"/>
      <c r="H6" s="947"/>
      <c r="I6" s="947"/>
      <c r="J6" s="1165"/>
      <c r="K6" s="1165"/>
      <c r="L6" s="1165"/>
      <c r="M6" s="947"/>
      <c r="N6" s="964"/>
      <c r="O6" s="964"/>
      <c r="P6" s="964"/>
      <c r="Q6" s="964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1157"/>
    </row>
    <row r="7" spans="1:29" s="40" customFormat="1" ht="23.25" customHeight="1">
      <c r="A7" s="1171"/>
      <c r="B7" s="964"/>
      <c r="C7" s="1166"/>
      <c r="D7" s="1166"/>
      <c r="E7" s="1165"/>
      <c r="F7" s="1165"/>
      <c r="G7" s="947"/>
      <c r="H7" s="947"/>
      <c r="I7" s="947"/>
      <c r="J7" s="1165"/>
      <c r="K7" s="1165"/>
      <c r="L7" s="1165"/>
      <c r="M7" s="947"/>
      <c r="N7" s="24"/>
      <c r="O7" s="1159"/>
      <c r="P7" s="1159"/>
      <c r="Q7" s="24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1157"/>
    </row>
    <row r="8" spans="1:29" s="685" customFormat="1" ht="45.75" customHeight="1">
      <c r="A8" s="696" t="s">
        <v>109</v>
      </c>
      <c r="B8" s="697" t="s">
        <v>108</v>
      </c>
      <c r="C8" s="79"/>
      <c r="D8" s="698">
        <v>1</v>
      </c>
      <c r="E8" s="696"/>
      <c r="F8" s="699"/>
      <c r="G8" s="700">
        <v>2.5</v>
      </c>
      <c r="H8" s="701">
        <f>G8*30</f>
        <v>75</v>
      </c>
      <c r="I8" s="701">
        <v>4</v>
      </c>
      <c r="J8" s="701"/>
      <c r="K8" s="701"/>
      <c r="L8" s="701">
        <v>4</v>
      </c>
      <c r="M8" s="79">
        <f aca="true" t="shared" si="0" ref="M8:M14">H8-I8</f>
        <v>71</v>
      </c>
      <c r="N8" s="684" t="s">
        <v>120</v>
      </c>
      <c r="O8" s="1156"/>
      <c r="P8" s="1156"/>
      <c r="Q8" s="702"/>
      <c r="R8" s="703"/>
      <c r="S8" s="703"/>
      <c r="T8" s="703"/>
      <c r="U8" s="703"/>
      <c r="V8" s="703"/>
      <c r="W8" s="703"/>
      <c r="X8" s="703"/>
      <c r="Y8" s="703"/>
      <c r="Z8" s="703"/>
      <c r="AA8" s="703"/>
      <c r="AB8" s="703"/>
      <c r="AC8" s="703"/>
    </row>
    <row r="9" spans="1:29" s="685" customFormat="1" ht="15.75" customHeight="1">
      <c r="A9" s="704" t="s">
        <v>127</v>
      </c>
      <c r="B9" s="705" t="s">
        <v>32</v>
      </c>
      <c r="C9" s="9">
        <v>1</v>
      </c>
      <c r="D9" s="9"/>
      <c r="E9" s="686"/>
      <c r="F9" s="686"/>
      <c r="G9" s="706">
        <v>1.5</v>
      </c>
      <c r="H9" s="9">
        <v>30</v>
      </c>
      <c r="I9" s="9">
        <v>2</v>
      </c>
      <c r="J9" s="9" t="s">
        <v>244</v>
      </c>
      <c r="K9" s="9"/>
      <c r="L9" s="687"/>
      <c r="M9" s="687">
        <f t="shared" si="0"/>
        <v>28</v>
      </c>
      <c r="N9" s="684" t="s">
        <v>244</v>
      </c>
      <c r="O9" s="1162"/>
      <c r="P9" s="1162"/>
      <c r="Q9" s="707"/>
      <c r="R9" s="703"/>
      <c r="S9" s="703"/>
      <c r="T9" s="703"/>
      <c r="U9" s="703"/>
      <c r="V9" s="703"/>
      <c r="W9" s="703"/>
      <c r="X9" s="703"/>
      <c r="Y9" s="703"/>
      <c r="Z9" s="703"/>
      <c r="AA9" s="703"/>
      <c r="AB9" s="703"/>
      <c r="AC9" s="703"/>
    </row>
    <row r="10" spans="1:29" s="688" customFormat="1" ht="18.75">
      <c r="A10" s="704" t="s">
        <v>128</v>
      </c>
      <c r="B10" s="708" t="s">
        <v>43</v>
      </c>
      <c r="C10" s="686"/>
      <c r="D10" s="686">
        <v>1</v>
      </c>
      <c r="E10" s="686"/>
      <c r="F10" s="686"/>
      <c r="G10" s="706">
        <v>1.5</v>
      </c>
      <c r="H10" s="686">
        <v>30</v>
      </c>
      <c r="I10" s="686">
        <v>2</v>
      </c>
      <c r="J10" s="686" t="s">
        <v>244</v>
      </c>
      <c r="K10" s="686"/>
      <c r="L10" s="687"/>
      <c r="M10" s="687">
        <f t="shared" si="0"/>
        <v>28</v>
      </c>
      <c r="N10" s="684" t="s">
        <v>244</v>
      </c>
      <c r="O10" s="1163"/>
      <c r="P10" s="1163"/>
      <c r="Q10" s="684"/>
      <c r="R10" s="709"/>
      <c r="S10" s="709"/>
      <c r="T10" s="709"/>
      <c r="U10" s="709"/>
      <c r="V10" s="709"/>
      <c r="W10" s="709"/>
      <c r="X10" s="709"/>
      <c r="Y10" s="709"/>
      <c r="Z10" s="709"/>
      <c r="AA10" s="709"/>
      <c r="AB10" s="709"/>
      <c r="AC10" s="709"/>
    </row>
    <row r="11" spans="1:43" s="689" customFormat="1" ht="37.5">
      <c r="A11" s="704" t="s">
        <v>129</v>
      </c>
      <c r="B11" s="710" t="s">
        <v>138</v>
      </c>
      <c r="C11" s="691"/>
      <c r="D11" s="691">
        <v>1</v>
      </c>
      <c r="E11" s="691"/>
      <c r="F11" s="691"/>
      <c r="G11" s="706">
        <v>3</v>
      </c>
      <c r="H11" s="711">
        <f>G11*30</f>
        <v>90</v>
      </c>
      <c r="I11" s="691">
        <v>4</v>
      </c>
      <c r="J11" s="692" t="s">
        <v>120</v>
      </c>
      <c r="K11" s="690"/>
      <c r="L11" s="693"/>
      <c r="M11" s="712">
        <f t="shared" si="0"/>
        <v>86</v>
      </c>
      <c r="N11" s="704" t="s">
        <v>120</v>
      </c>
      <c r="O11" s="1164"/>
      <c r="P11" s="1164"/>
      <c r="Q11" s="704"/>
      <c r="R11" s="713"/>
      <c r="S11" s="713"/>
      <c r="T11" s="713"/>
      <c r="U11" s="713"/>
      <c r="V11" s="713"/>
      <c r="W11" s="713"/>
      <c r="X11" s="713"/>
      <c r="Y11" s="713"/>
      <c r="Z11" s="713"/>
      <c r="AA11" s="713"/>
      <c r="AB11" s="713"/>
      <c r="AC11" s="713"/>
      <c r="AQ11" s="689" t="s">
        <v>263</v>
      </c>
    </row>
    <row r="12" spans="1:31" s="689" customFormat="1" ht="37.5">
      <c r="A12" s="704" t="s">
        <v>217</v>
      </c>
      <c r="B12" s="714" t="s">
        <v>135</v>
      </c>
      <c r="C12" s="690">
        <v>1</v>
      </c>
      <c r="D12" s="690"/>
      <c r="E12" s="691"/>
      <c r="F12" s="691"/>
      <c r="G12" s="690">
        <v>10.5</v>
      </c>
      <c r="H12" s="690">
        <f>30*G12</f>
        <v>315</v>
      </c>
      <c r="I12" s="690">
        <v>16</v>
      </c>
      <c r="J12" s="692" t="s">
        <v>180</v>
      </c>
      <c r="K12" s="690"/>
      <c r="L12" s="693" t="s">
        <v>93</v>
      </c>
      <c r="M12" s="712">
        <f t="shared" si="0"/>
        <v>299</v>
      </c>
      <c r="N12" s="704" t="s">
        <v>56</v>
      </c>
      <c r="O12" s="1161"/>
      <c r="P12" s="1161"/>
      <c r="Q12" s="715"/>
      <c r="R12" s="713"/>
      <c r="S12" s="713"/>
      <c r="T12" s="713"/>
      <c r="U12" s="713"/>
      <c r="V12" s="713"/>
      <c r="W12" s="713"/>
      <c r="X12" s="713"/>
      <c r="Y12" s="713"/>
      <c r="Z12" s="713"/>
      <c r="AA12" s="713"/>
      <c r="AB12" s="713"/>
      <c r="AC12" s="713"/>
      <c r="AE12" s="694">
        <v>15.5</v>
      </c>
    </row>
    <row r="13" spans="1:29" s="689" customFormat="1" ht="27.75" customHeight="1">
      <c r="A13" s="704" t="s">
        <v>219</v>
      </c>
      <c r="B13" s="714" t="s">
        <v>134</v>
      </c>
      <c r="C13" s="690">
        <v>1</v>
      </c>
      <c r="D13" s="690"/>
      <c r="E13" s="691"/>
      <c r="F13" s="691"/>
      <c r="G13" s="706">
        <v>4</v>
      </c>
      <c r="H13" s="690">
        <f>30*G13</f>
        <v>120</v>
      </c>
      <c r="I13" s="690">
        <v>8</v>
      </c>
      <c r="J13" s="692">
        <v>8</v>
      </c>
      <c r="K13" s="690"/>
      <c r="L13" s="693"/>
      <c r="M13" s="712">
        <f t="shared" si="0"/>
        <v>112</v>
      </c>
      <c r="N13" s="704" t="s">
        <v>172</v>
      </c>
      <c r="O13" s="1161"/>
      <c r="P13" s="1161"/>
      <c r="Q13" s="715"/>
      <c r="R13" s="713"/>
      <c r="S13" s="713"/>
      <c r="T13" s="713"/>
      <c r="U13" s="713"/>
      <c r="V13" s="713"/>
      <c r="W13" s="713"/>
      <c r="X13" s="713"/>
      <c r="Y13" s="713"/>
      <c r="Z13" s="713"/>
      <c r="AA13" s="713"/>
      <c r="AB13" s="713"/>
      <c r="AC13" s="713"/>
    </row>
    <row r="14" spans="1:29" s="695" customFormat="1" ht="18.75">
      <c r="A14" s="716" t="s">
        <v>220</v>
      </c>
      <c r="B14" s="717" t="s">
        <v>197</v>
      </c>
      <c r="C14" s="718"/>
      <c r="D14" s="718">
        <v>1</v>
      </c>
      <c r="E14" s="719"/>
      <c r="F14" s="719"/>
      <c r="G14" s="720">
        <v>4</v>
      </c>
      <c r="H14" s="718">
        <f>30*G14</f>
        <v>120</v>
      </c>
      <c r="I14" s="718">
        <v>12</v>
      </c>
      <c r="J14" s="721">
        <v>8</v>
      </c>
      <c r="K14" s="722" t="s">
        <v>171</v>
      </c>
      <c r="L14" s="722"/>
      <c r="M14" s="723">
        <f t="shared" si="0"/>
        <v>108</v>
      </c>
      <c r="N14" s="716" t="s">
        <v>122</v>
      </c>
      <c r="O14" s="1160"/>
      <c r="P14" s="1160"/>
      <c r="Q14" s="724"/>
      <c r="R14" s="725"/>
      <c r="S14" s="725"/>
      <c r="T14" s="725"/>
      <c r="U14" s="725"/>
      <c r="V14" s="725"/>
      <c r="W14" s="725"/>
      <c r="X14" s="725"/>
      <c r="Y14" s="725"/>
      <c r="Z14" s="725"/>
      <c r="AA14" s="725"/>
      <c r="AB14" s="725"/>
      <c r="AC14" s="725"/>
    </row>
    <row r="15" spans="1:29" s="45" customFormat="1" ht="15.75">
      <c r="A15" s="726"/>
      <c r="B15" s="727" t="s">
        <v>266</v>
      </c>
      <c r="C15" s="727">
        <v>3</v>
      </c>
      <c r="D15" s="727">
        <v>4</v>
      </c>
      <c r="E15" s="727"/>
      <c r="F15" s="727"/>
      <c r="G15" s="727"/>
      <c r="H15" s="727"/>
      <c r="I15" s="733">
        <f>SUM(I8:I14)</f>
        <v>48</v>
      </c>
      <c r="J15" s="727"/>
      <c r="K15" s="727"/>
      <c r="L15" s="727"/>
      <c r="M15" s="727"/>
      <c r="N15" s="727"/>
      <c r="O15" s="727"/>
      <c r="P15" s="727"/>
      <c r="Q15" s="727"/>
      <c r="R15" s="728"/>
      <c r="S15" s="729"/>
      <c r="T15" s="605"/>
      <c r="U15" s="730"/>
      <c r="V15" s="731"/>
      <c r="W15" s="41"/>
      <c r="X15" s="41"/>
      <c r="Y15" s="41"/>
      <c r="Z15" s="731"/>
      <c r="AA15" s="41"/>
      <c r="AB15" s="731"/>
      <c r="AC15" s="732"/>
    </row>
    <row r="16" spans="1:28" s="45" customFormat="1" ht="15.75">
      <c r="A16" s="14"/>
      <c r="B16" s="40"/>
      <c r="C16" s="26"/>
      <c r="D16" s="51"/>
      <c r="E16" s="26"/>
      <c r="F16" s="26"/>
      <c r="G16" s="26"/>
      <c r="H16" s="40"/>
      <c r="I16" s="40"/>
      <c r="J16" s="40"/>
      <c r="K16" s="40"/>
      <c r="L16" s="54"/>
      <c r="M16" s="40"/>
      <c r="N16" s="40"/>
      <c r="O16" s="40"/>
      <c r="P16" s="40"/>
      <c r="Q16" s="40"/>
      <c r="R16" s="20"/>
      <c r="S16" s="20"/>
      <c r="T16" s="12"/>
      <c r="U16" s="12"/>
      <c r="V16" s="11"/>
      <c r="W16" s="11"/>
      <c r="X16" s="11"/>
      <c r="Y16" s="11"/>
      <c r="Z16" s="11"/>
      <c r="AA16" s="11"/>
      <c r="AB16" s="11"/>
    </row>
    <row r="17" spans="1:28" s="45" customFormat="1" ht="15.75">
      <c r="A17" s="14"/>
      <c r="B17" s="15"/>
      <c r="C17" s="16"/>
      <c r="D17" s="16"/>
      <c r="E17" s="15"/>
      <c r="F17" s="15"/>
      <c r="G17" s="15"/>
      <c r="H17" s="15"/>
      <c r="I17" s="15"/>
      <c r="J17" s="15"/>
      <c r="K17" s="16"/>
      <c r="L17" s="55"/>
      <c r="M17" s="17"/>
      <c r="N17" s="17"/>
      <c r="O17" s="17"/>
      <c r="P17" s="17"/>
      <c r="Q17" s="17"/>
      <c r="R17" s="20"/>
      <c r="S17" s="20"/>
      <c r="T17" s="12"/>
      <c r="U17" s="12"/>
      <c r="V17" s="11"/>
      <c r="W17" s="11"/>
      <c r="X17" s="11"/>
      <c r="Y17" s="11"/>
      <c r="Z17" s="11"/>
      <c r="AA17" s="11"/>
      <c r="AB17" s="11"/>
    </row>
    <row r="18" spans="1:28" s="45" customFormat="1" ht="15.75">
      <c r="A18" s="14"/>
      <c r="B18" s="15"/>
      <c r="C18" s="16"/>
      <c r="D18" s="16"/>
      <c r="E18" s="15"/>
      <c r="F18" s="15"/>
      <c r="G18" s="15"/>
      <c r="H18" s="15"/>
      <c r="I18" s="15"/>
      <c r="J18" s="15"/>
      <c r="K18" s="16"/>
      <c r="L18" s="55"/>
      <c r="M18" s="17"/>
      <c r="N18" s="17"/>
      <c r="O18" s="17"/>
      <c r="P18" s="17"/>
      <c r="Q18" s="17"/>
      <c r="R18" s="20"/>
      <c r="S18" s="20"/>
      <c r="T18" s="12"/>
      <c r="U18" s="12"/>
      <c r="V18" s="11"/>
      <c r="W18" s="11"/>
      <c r="X18" s="11"/>
      <c r="Y18" s="11"/>
      <c r="Z18" s="11"/>
      <c r="AA18" s="11"/>
      <c r="AB18" s="11"/>
    </row>
    <row r="19" spans="1:28" s="45" customFormat="1" ht="15.75">
      <c r="A19" s="14"/>
      <c r="B19" s="15"/>
      <c r="C19" s="16"/>
      <c r="D19" s="16"/>
      <c r="E19" s="15"/>
      <c r="F19" s="15"/>
      <c r="G19" s="15"/>
      <c r="H19" s="15"/>
      <c r="I19" s="15"/>
      <c r="J19" s="15"/>
      <c r="K19" s="16"/>
      <c r="L19" s="55"/>
      <c r="M19" s="17"/>
      <c r="N19" s="17"/>
      <c r="O19" s="17"/>
      <c r="P19" s="17"/>
      <c r="Q19" s="17"/>
      <c r="R19" s="20"/>
      <c r="S19" s="20"/>
      <c r="T19" s="12"/>
      <c r="U19" s="12"/>
      <c r="V19" s="11"/>
      <c r="W19" s="11"/>
      <c r="X19" s="11"/>
      <c r="Y19" s="11"/>
      <c r="Z19" s="11"/>
      <c r="AA19" s="11"/>
      <c r="AB19" s="11"/>
    </row>
    <row r="20" spans="1:28" s="45" customFormat="1" ht="15.75">
      <c r="A20" s="14"/>
      <c r="B20" s="15"/>
      <c r="C20" s="16"/>
      <c r="D20" s="16"/>
      <c r="E20" s="15"/>
      <c r="F20" s="15"/>
      <c r="G20" s="15"/>
      <c r="H20" s="15"/>
      <c r="I20" s="15"/>
      <c r="J20" s="15"/>
      <c r="K20" s="16"/>
      <c r="L20" s="55"/>
      <c r="M20" s="17"/>
      <c r="N20" s="17"/>
      <c r="O20" s="17"/>
      <c r="P20" s="17"/>
      <c r="Q20" s="17"/>
      <c r="R20" s="20"/>
      <c r="S20" s="20"/>
      <c r="T20" s="12"/>
      <c r="U20" s="12"/>
      <c r="V20" s="11"/>
      <c r="W20" s="11"/>
      <c r="X20" s="11"/>
      <c r="Y20" s="11"/>
      <c r="Z20" s="11"/>
      <c r="AA20" s="11"/>
      <c r="AB20" s="11"/>
    </row>
    <row r="21" spans="1:28" s="45" customFormat="1" ht="15.75">
      <c r="A21" s="14"/>
      <c r="B21" s="15"/>
      <c r="C21" s="16"/>
      <c r="D21" s="16"/>
      <c r="E21" s="15"/>
      <c r="F21" s="15"/>
      <c r="G21" s="15"/>
      <c r="H21" s="15"/>
      <c r="I21" s="15"/>
      <c r="J21" s="15"/>
      <c r="K21" s="16"/>
      <c r="L21" s="55"/>
      <c r="M21" s="17"/>
      <c r="N21" s="17"/>
      <c r="O21" s="17"/>
      <c r="P21" s="17"/>
      <c r="Q21" s="17"/>
      <c r="R21" s="20"/>
      <c r="S21" s="20"/>
      <c r="T21" s="12"/>
      <c r="U21" s="12"/>
      <c r="V21" s="11"/>
      <c r="W21" s="11"/>
      <c r="X21" s="11"/>
      <c r="Y21" s="11"/>
      <c r="Z21" s="11"/>
      <c r="AA21" s="11"/>
      <c r="AB21" s="11"/>
    </row>
    <row r="22" spans="1:28" s="45" customFormat="1" ht="15.75">
      <c r="A22" s="10"/>
      <c r="B22" s="18"/>
      <c r="C22" s="19"/>
      <c r="D22" s="19"/>
      <c r="E22" s="18"/>
      <c r="F22" s="18"/>
      <c r="G22" s="18"/>
      <c r="H22" s="18"/>
      <c r="I22" s="18"/>
      <c r="J22" s="18"/>
      <c r="K22" s="19"/>
      <c r="L22" s="56"/>
      <c r="M22" s="20"/>
      <c r="N22" s="20"/>
      <c r="O22" s="20"/>
      <c r="P22" s="20"/>
      <c r="Q22" s="20"/>
      <c r="R22" s="20"/>
      <c r="S22" s="20"/>
      <c r="T22" s="12"/>
      <c r="U22" s="12"/>
      <c r="V22" s="11"/>
      <c r="W22" s="11"/>
      <c r="X22" s="11"/>
      <c r="Y22" s="11"/>
      <c r="Z22" s="11"/>
      <c r="AA22" s="11"/>
      <c r="AB22" s="11"/>
    </row>
    <row r="23" spans="1:28" s="45" customFormat="1" ht="15.75">
      <c r="A23" s="10"/>
      <c r="B23" s="18"/>
      <c r="C23" s="19"/>
      <c r="D23" s="19"/>
      <c r="E23" s="18"/>
      <c r="F23" s="18"/>
      <c r="G23" s="18"/>
      <c r="H23" s="18"/>
      <c r="I23" s="18"/>
      <c r="J23" s="18"/>
      <c r="K23" s="19"/>
      <c r="L23" s="56"/>
      <c r="M23" s="20"/>
      <c r="N23" s="20"/>
      <c r="O23" s="20"/>
      <c r="P23" s="20"/>
      <c r="Q23" s="20"/>
      <c r="R23" s="20"/>
      <c r="S23" s="20"/>
      <c r="T23" s="12"/>
      <c r="U23" s="12"/>
      <c r="V23" s="11"/>
      <c r="W23" s="11"/>
      <c r="X23" s="11"/>
      <c r="Y23" s="11"/>
      <c r="Z23" s="11"/>
      <c r="AA23" s="11"/>
      <c r="AB23" s="11"/>
    </row>
    <row r="24" spans="1:28" s="45" customFormat="1" ht="15.75">
      <c r="A24" s="10"/>
      <c r="B24" s="18"/>
      <c r="C24" s="19"/>
      <c r="D24" s="19"/>
      <c r="E24" s="18"/>
      <c r="F24" s="18"/>
      <c r="G24" s="18"/>
      <c r="H24" s="18"/>
      <c r="I24" s="18"/>
      <c r="J24" s="18"/>
      <c r="K24" s="19"/>
      <c r="L24" s="56"/>
      <c r="M24" s="20"/>
      <c r="N24" s="20"/>
      <c r="O24" s="20"/>
      <c r="P24" s="20"/>
      <c r="Q24" s="20"/>
      <c r="R24" s="20"/>
      <c r="S24" s="20"/>
      <c r="T24" s="12"/>
      <c r="U24" s="21"/>
      <c r="V24" s="11"/>
      <c r="W24" s="11"/>
      <c r="X24" s="11"/>
      <c r="Y24" s="11"/>
      <c r="Z24" s="11"/>
      <c r="AA24" s="11"/>
      <c r="AB24" s="11"/>
    </row>
    <row r="25" spans="1:28" s="45" customFormat="1" ht="15.75">
      <c r="A25" s="10"/>
      <c r="B25" s="18"/>
      <c r="C25" s="19"/>
      <c r="D25" s="19"/>
      <c r="E25" s="18"/>
      <c r="F25" s="18"/>
      <c r="G25" s="18"/>
      <c r="H25" s="18"/>
      <c r="I25" s="18"/>
      <c r="J25" s="18"/>
      <c r="K25" s="19"/>
      <c r="L25" s="56"/>
      <c r="M25" s="20"/>
      <c r="N25" s="20"/>
      <c r="O25" s="20"/>
      <c r="P25" s="20"/>
      <c r="Q25" s="20"/>
      <c r="R25" s="11"/>
      <c r="S25" s="20"/>
      <c r="T25" s="12"/>
      <c r="U25" s="21"/>
      <c r="V25" s="11"/>
      <c r="W25" s="11"/>
      <c r="X25" s="11"/>
      <c r="Y25" s="11"/>
      <c r="Z25" s="11"/>
      <c r="AA25" s="11"/>
      <c r="AB25" s="11"/>
    </row>
    <row r="26" spans="1:28" s="45" customFormat="1" ht="15.75">
      <c r="A26" s="10"/>
      <c r="B26" s="18"/>
      <c r="C26" s="19"/>
      <c r="D26" s="19"/>
      <c r="E26" s="18"/>
      <c r="F26" s="18"/>
      <c r="G26" s="18"/>
      <c r="H26" s="18"/>
      <c r="I26" s="18"/>
      <c r="J26" s="18"/>
      <c r="K26" s="19"/>
      <c r="L26" s="56"/>
      <c r="M26" s="20"/>
      <c r="N26" s="20"/>
      <c r="O26" s="20"/>
      <c r="P26" s="20"/>
      <c r="Q26" s="20"/>
      <c r="R26" s="11"/>
      <c r="S26" s="20"/>
      <c r="T26" s="12"/>
      <c r="U26" s="22"/>
      <c r="V26" s="22"/>
      <c r="W26" s="11"/>
      <c r="X26" s="11"/>
      <c r="Y26" s="11"/>
      <c r="Z26" s="11"/>
      <c r="AA26" s="11"/>
      <c r="AB26" s="11"/>
    </row>
    <row r="27" spans="1:28" s="45" customFormat="1" ht="15.75">
      <c r="A27" s="10"/>
      <c r="B27" s="18"/>
      <c r="C27" s="19"/>
      <c r="D27" s="19"/>
      <c r="E27" s="18"/>
      <c r="F27" s="18"/>
      <c r="G27" s="18"/>
      <c r="H27" s="18"/>
      <c r="I27" s="18"/>
      <c r="J27" s="18"/>
      <c r="K27" s="19"/>
      <c r="L27" s="56"/>
      <c r="M27" s="20"/>
      <c r="N27" s="20"/>
      <c r="O27" s="20"/>
      <c r="P27" s="20"/>
      <c r="Q27" s="20"/>
      <c r="R27" s="11"/>
      <c r="S27" s="20"/>
      <c r="T27" s="12"/>
      <c r="U27" s="12"/>
      <c r="V27" s="12"/>
      <c r="W27" s="11"/>
      <c r="X27" s="11"/>
      <c r="Y27" s="11"/>
      <c r="Z27" s="11"/>
      <c r="AA27" s="11"/>
      <c r="AB27" s="11"/>
    </row>
    <row r="28" spans="1:28" s="45" customFormat="1" ht="15.75">
      <c r="A28" s="10"/>
      <c r="B28" s="18"/>
      <c r="C28" s="19"/>
      <c r="D28" s="19"/>
      <c r="E28" s="18"/>
      <c r="F28" s="18"/>
      <c r="G28" s="18"/>
      <c r="H28" s="18"/>
      <c r="I28" s="18"/>
      <c r="J28" s="18"/>
      <c r="K28" s="19"/>
      <c r="L28" s="56"/>
      <c r="M28" s="20"/>
      <c r="N28" s="20"/>
      <c r="O28" s="20"/>
      <c r="P28" s="20"/>
      <c r="Q28" s="20"/>
      <c r="R28" s="11"/>
      <c r="S28" s="11"/>
      <c r="T28" s="21"/>
      <c r="U28" s="12"/>
      <c r="V28" s="12"/>
      <c r="W28" s="11"/>
      <c r="X28" s="11"/>
      <c r="Y28" s="11"/>
      <c r="Z28" s="11"/>
      <c r="AA28" s="11"/>
      <c r="AB28" s="11"/>
    </row>
    <row r="29" spans="1:28" s="45" customFormat="1" ht="19.5" customHeight="1">
      <c r="A29" s="10"/>
      <c r="B29" s="18"/>
      <c r="C29" s="19"/>
      <c r="D29" s="19"/>
      <c r="E29" s="18"/>
      <c r="F29" s="18"/>
      <c r="G29" s="18"/>
      <c r="H29" s="18"/>
      <c r="I29" s="18"/>
      <c r="J29" s="18"/>
      <c r="K29" s="19"/>
      <c r="L29" s="56"/>
      <c r="M29" s="20"/>
      <c r="N29" s="20"/>
      <c r="O29" s="20"/>
      <c r="P29" s="20"/>
      <c r="Q29" s="20"/>
      <c r="R29" s="11"/>
      <c r="S29" s="11"/>
      <c r="T29" s="21"/>
      <c r="U29" s="12"/>
      <c r="V29" s="12"/>
      <c r="W29" s="11"/>
      <c r="X29" s="11"/>
      <c r="Y29" s="11"/>
      <c r="Z29" s="22"/>
      <c r="AA29" s="11"/>
      <c r="AB29" s="11"/>
    </row>
    <row r="30" spans="1:28" s="45" customFormat="1" ht="15.75">
      <c r="A30" s="10"/>
      <c r="B30" s="18"/>
      <c r="C30" s="19"/>
      <c r="D30" s="19"/>
      <c r="E30" s="18"/>
      <c r="F30" s="18"/>
      <c r="G30" s="18"/>
      <c r="H30" s="18"/>
      <c r="I30" s="18"/>
      <c r="J30" s="18"/>
      <c r="K30" s="19"/>
      <c r="L30" s="56"/>
      <c r="M30" s="20"/>
      <c r="N30" s="20"/>
      <c r="O30" s="20"/>
      <c r="P30" s="20"/>
      <c r="Q30" s="20"/>
      <c r="R30" s="11"/>
      <c r="S30" s="11"/>
      <c r="T30" s="21"/>
      <c r="U30" s="21"/>
      <c r="V30" s="11"/>
      <c r="W30" s="22"/>
      <c r="X30" s="22"/>
      <c r="Y30" s="22"/>
      <c r="Z30" s="12"/>
      <c r="AA30" s="22"/>
      <c r="AB30" s="11"/>
    </row>
    <row r="31" spans="1:28" s="45" customFormat="1" ht="15.75">
      <c r="A31" s="10"/>
      <c r="B31" s="18"/>
      <c r="C31" s="19"/>
      <c r="D31" s="19"/>
      <c r="E31" s="18"/>
      <c r="F31" s="18"/>
      <c r="G31" s="18"/>
      <c r="H31" s="18"/>
      <c r="I31" s="18"/>
      <c r="J31" s="18"/>
      <c r="K31" s="19"/>
      <c r="L31" s="56"/>
      <c r="M31" s="20"/>
      <c r="N31" s="20"/>
      <c r="O31" s="20"/>
      <c r="P31" s="20"/>
      <c r="Q31" s="20"/>
      <c r="R31" s="11"/>
      <c r="S31" s="11"/>
      <c r="T31" s="21"/>
      <c r="U31" s="21"/>
      <c r="V31" s="11"/>
      <c r="W31" s="12"/>
      <c r="X31" s="12"/>
      <c r="Y31" s="12"/>
      <c r="Z31" s="12"/>
      <c r="AA31" s="12"/>
      <c r="AB31" s="11"/>
    </row>
    <row r="32" spans="1:28" s="45" customFormat="1" ht="15.75">
      <c r="A32" s="10"/>
      <c r="B32" s="18"/>
      <c r="C32" s="19"/>
      <c r="D32" s="19"/>
      <c r="E32" s="18"/>
      <c r="F32" s="18"/>
      <c r="G32" s="18"/>
      <c r="H32" s="18"/>
      <c r="I32" s="18"/>
      <c r="J32" s="18"/>
      <c r="K32" s="19"/>
      <c r="L32" s="56"/>
      <c r="M32" s="20"/>
      <c r="N32" s="20"/>
      <c r="O32" s="20"/>
      <c r="P32" s="20"/>
      <c r="Q32" s="20"/>
      <c r="R32" s="11"/>
      <c r="S32" s="11"/>
      <c r="T32" s="21"/>
      <c r="U32" s="21"/>
      <c r="V32" s="11"/>
      <c r="W32" s="12"/>
      <c r="X32" s="12"/>
      <c r="Y32" s="12"/>
      <c r="Z32" s="12"/>
      <c r="AA32" s="12"/>
      <c r="AB32" s="11"/>
    </row>
    <row r="33" spans="1:28" s="45" customFormat="1" ht="15.75">
      <c r="A33" s="10"/>
      <c r="B33" s="18"/>
      <c r="C33" s="19"/>
      <c r="D33" s="19"/>
      <c r="E33" s="18"/>
      <c r="F33" s="18"/>
      <c r="G33" s="18"/>
      <c r="H33" s="18"/>
      <c r="I33" s="18"/>
      <c r="J33" s="18"/>
      <c r="K33" s="19"/>
      <c r="L33" s="56"/>
      <c r="M33" s="20"/>
      <c r="N33" s="20"/>
      <c r="O33" s="20"/>
      <c r="P33" s="20"/>
      <c r="Q33" s="20"/>
      <c r="R33" s="11"/>
      <c r="S33" s="11"/>
      <c r="T33" s="21"/>
      <c r="U33" s="21"/>
      <c r="V33" s="11"/>
      <c r="W33" s="12"/>
      <c r="X33" s="12"/>
      <c r="Y33" s="12"/>
      <c r="Z33" s="11"/>
      <c r="AA33" s="12"/>
      <c r="AB33" s="11"/>
    </row>
    <row r="34" spans="1:28" s="45" customFormat="1" ht="15.75">
      <c r="A34" s="10"/>
      <c r="B34" s="11"/>
      <c r="C34" s="12"/>
      <c r="D34" s="13"/>
      <c r="E34" s="12"/>
      <c r="F34" s="12"/>
      <c r="G34" s="12"/>
      <c r="H34" s="11"/>
      <c r="I34" s="11"/>
      <c r="J34" s="11"/>
      <c r="K34" s="11"/>
      <c r="L34" s="57"/>
      <c r="M34" s="11"/>
      <c r="N34" s="11"/>
      <c r="O34" s="11"/>
      <c r="P34" s="11"/>
      <c r="Q34" s="11"/>
      <c r="R34" s="11"/>
      <c r="S34" s="11"/>
      <c r="T34" s="21"/>
      <c r="U34" s="21"/>
      <c r="V34" s="11"/>
      <c r="W34" s="11"/>
      <c r="X34" s="11"/>
      <c r="Y34" s="11"/>
      <c r="Z34" s="11"/>
      <c r="AA34" s="11"/>
      <c r="AB34" s="11"/>
    </row>
    <row r="35" spans="1:28" s="45" customFormat="1" ht="15.75">
      <c r="A35" s="10"/>
      <c r="B35" s="11"/>
      <c r="C35" s="12"/>
      <c r="D35" s="13"/>
      <c r="E35" s="12"/>
      <c r="F35" s="12"/>
      <c r="G35" s="12"/>
      <c r="H35" s="11"/>
      <c r="I35" s="11"/>
      <c r="J35" s="11"/>
      <c r="K35" s="11"/>
      <c r="L35" s="57"/>
      <c r="M35" s="11"/>
      <c r="N35" s="11"/>
      <c r="O35" s="11"/>
      <c r="P35" s="11"/>
      <c r="Q35" s="11"/>
      <c r="R35" s="11"/>
      <c r="S35" s="11"/>
      <c r="T35" s="21"/>
      <c r="U35" s="21"/>
      <c r="V35" s="11"/>
      <c r="W35" s="11"/>
      <c r="X35" s="11"/>
      <c r="Y35" s="11"/>
      <c r="Z35" s="11"/>
      <c r="AA35" s="11"/>
      <c r="AB35" s="11"/>
    </row>
    <row r="36" spans="1:28" s="45" customFormat="1" ht="15.75">
      <c r="A36" s="10"/>
      <c r="B36" s="11"/>
      <c r="C36" s="12"/>
      <c r="D36" s="13"/>
      <c r="E36" s="12"/>
      <c r="F36" s="12"/>
      <c r="G36" s="12"/>
      <c r="H36" s="11"/>
      <c r="I36" s="11"/>
      <c r="J36" s="11"/>
      <c r="K36" s="11"/>
      <c r="L36" s="57"/>
      <c r="M36" s="11"/>
      <c r="N36" s="11"/>
      <c r="O36" s="11"/>
      <c r="P36" s="11"/>
      <c r="Q36" s="11"/>
      <c r="R36" s="11"/>
      <c r="S36" s="11"/>
      <c r="T36" s="21"/>
      <c r="U36" s="21"/>
      <c r="V36" s="11"/>
      <c r="W36" s="11"/>
      <c r="X36" s="11"/>
      <c r="Y36" s="11"/>
      <c r="Z36" s="11"/>
      <c r="AA36" s="11"/>
      <c r="AB36" s="11"/>
    </row>
    <row r="37" spans="1:28" s="45" customFormat="1" ht="15.75">
      <c r="A37" s="10"/>
      <c r="B37" s="11"/>
      <c r="C37" s="12"/>
      <c r="D37" s="13"/>
      <c r="E37" s="12"/>
      <c r="F37" s="12"/>
      <c r="G37" s="12"/>
      <c r="H37" s="11"/>
      <c r="I37" s="11"/>
      <c r="J37" s="11"/>
      <c r="K37" s="11"/>
      <c r="L37" s="57"/>
      <c r="M37" s="11"/>
      <c r="N37" s="11"/>
      <c r="O37" s="11"/>
      <c r="P37" s="11"/>
      <c r="Q37" s="11"/>
      <c r="R37" s="11"/>
      <c r="S37" s="11"/>
      <c r="T37" s="21"/>
      <c r="U37" s="21"/>
      <c r="V37" s="11"/>
      <c r="W37" s="11"/>
      <c r="X37" s="11"/>
      <c r="Y37" s="11"/>
      <c r="Z37" s="11"/>
      <c r="AA37" s="11"/>
      <c r="AB37" s="11"/>
    </row>
    <row r="38" spans="1:28" s="45" customFormat="1" ht="15.75">
      <c r="A38" s="10"/>
      <c r="B38" s="11"/>
      <c r="C38" s="12"/>
      <c r="D38" s="13"/>
      <c r="E38" s="12"/>
      <c r="F38" s="12"/>
      <c r="G38" s="12"/>
      <c r="H38" s="11"/>
      <c r="I38" s="11"/>
      <c r="J38" s="11"/>
      <c r="K38" s="11"/>
      <c r="L38" s="57"/>
      <c r="M38" s="11"/>
      <c r="N38" s="11"/>
      <c r="O38" s="11"/>
      <c r="P38" s="11"/>
      <c r="Q38" s="11"/>
      <c r="R38" s="11"/>
      <c r="S38" s="11"/>
      <c r="T38" s="21"/>
      <c r="U38" s="21"/>
      <c r="V38" s="11"/>
      <c r="W38" s="11"/>
      <c r="X38" s="11"/>
      <c r="Y38" s="11"/>
      <c r="Z38" s="11"/>
      <c r="AA38" s="11"/>
      <c r="AB38" s="11"/>
    </row>
    <row r="39" spans="1:28" s="45" customFormat="1" ht="15.75">
      <c r="A39" s="10"/>
      <c r="B39" s="11"/>
      <c r="C39" s="12"/>
      <c r="D39" s="13"/>
      <c r="E39" s="12"/>
      <c r="F39" s="12"/>
      <c r="G39" s="12"/>
      <c r="H39" s="11"/>
      <c r="I39" s="11"/>
      <c r="J39" s="11"/>
      <c r="K39" s="11"/>
      <c r="L39" s="57"/>
      <c r="M39" s="11"/>
      <c r="N39" s="11"/>
      <c r="O39" s="11"/>
      <c r="P39" s="11"/>
      <c r="Q39" s="11"/>
      <c r="R39" s="11"/>
      <c r="S39" s="11"/>
      <c r="T39" s="21"/>
      <c r="U39" s="21"/>
      <c r="V39" s="11"/>
      <c r="W39" s="11"/>
      <c r="X39" s="11"/>
      <c r="Y39" s="11"/>
      <c r="Z39" s="11"/>
      <c r="AA39" s="11"/>
      <c r="AB39" s="11"/>
    </row>
    <row r="40" spans="1:28" s="45" customFormat="1" ht="15.75">
      <c r="A40" s="10"/>
      <c r="B40" s="11"/>
      <c r="C40" s="12"/>
      <c r="D40" s="13"/>
      <c r="E40" s="12"/>
      <c r="F40" s="12"/>
      <c r="G40" s="12"/>
      <c r="H40" s="11"/>
      <c r="I40" s="11"/>
      <c r="J40" s="11"/>
      <c r="K40" s="11"/>
      <c r="L40" s="57"/>
      <c r="M40" s="11"/>
      <c r="N40" s="11"/>
      <c r="O40" s="11"/>
      <c r="P40" s="11"/>
      <c r="Q40" s="11"/>
      <c r="R40" s="11"/>
      <c r="S40" s="11"/>
      <c r="T40" s="21"/>
      <c r="U40" s="21"/>
      <c r="V40" s="11"/>
      <c r="W40" s="11"/>
      <c r="X40" s="11"/>
      <c r="Y40" s="11"/>
      <c r="Z40" s="11"/>
      <c r="AA40" s="11"/>
      <c r="AB40" s="11"/>
    </row>
    <row r="41" spans="1:28" s="46" customFormat="1" ht="15.75" customHeight="1">
      <c r="A41" s="10"/>
      <c r="B41" s="11"/>
      <c r="C41" s="12"/>
      <c r="D41" s="13"/>
      <c r="E41" s="12"/>
      <c r="F41" s="12"/>
      <c r="G41" s="12"/>
      <c r="H41" s="11"/>
      <c r="I41" s="11"/>
      <c r="J41" s="11"/>
      <c r="K41" s="11"/>
      <c r="L41" s="57"/>
      <c r="M41" s="11"/>
      <c r="N41" s="11"/>
      <c r="O41" s="11"/>
      <c r="P41" s="11"/>
      <c r="Q41" s="11"/>
      <c r="R41" s="11"/>
      <c r="S41" s="11"/>
      <c r="T41" s="21"/>
      <c r="U41" s="21"/>
      <c r="V41" s="11"/>
      <c r="W41" s="11"/>
      <c r="X41" s="11"/>
      <c r="Y41" s="11"/>
      <c r="Z41" s="11"/>
      <c r="AA41" s="11"/>
      <c r="AB41" s="11"/>
    </row>
    <row r="42" spans="1:28" s="40" customFormat="1" ht="15.75">
      <c r="A42" s="10"/>
      <c r="B42" s="11"/>
      <c r="C42" s="12"/>
      <c r="D42" s="13"/>
      <c r="E42" s="12"/>
      <c r="F42" s="12"/>
      <c r="G42" s="12"/>
      <c r="H42" s="11"/>
      <c r="I42" s="11"/>
      <c r="J42" s="11"/>
      <c r="K42" s="11"/>
      <c r="L42" s="57"/>
      <c r="M42" s="11"/>
      <c r="N42" s="11"/>
      <c r="O42" s="11"/>
      <c r="P42" s="11"/>
      <c r="Q42" s="11"/>
      <c r="R42" s="11"/>
      <c r="S42" s="11"/>
      <c r="T42" s="21"/>
      <c r="U42" s="21"/>
      <c r="V42" s="11"/>
      <c r="W42" s="11"/>
      <c r="X42" s="11"/>
      <c r="Y42" s="11"/>
      <c r="Z42" s="11"/>
      <c r="AA42" s="11"/>
      <c r="AB42" s="11"/>
    </row>
    <row r="43" spans="1:28" s="40" customFormat="1" ht="15.75">
      <c r="A43" s="10"/>
      <c r="B43" s="11"/>
      <c r="C43" s="12"/>
      <c r="D43" s="13"/>
      <c r="E43" s="12"/>
      <c r="F43" s="12"/>
      <c r="G43" s="12"/>
      <c r="H43" s="11"/>
      <c r="I43" s="11"/>
      <c r="J43" s="11"/>
      <c r="K43" s="11"/>
      <c r="L43" s="57"/>
      <c r="M43" s="11"/>
      <c r="N43" s="11"/>
      <c r="O43" s="11"/>
      <c r="P43" s="11"/>
      <c r="Q43" s="11"/>
      <c r="R43" s="11"/>
      <c r="S43" s="11"/>
      <c r="T43" s="21"/>
      <c r="U43" s="21"/>
      <c r="V43" s="11"/>
      <c r="W43" s="11"/>
      <c r="X43" s="11"/>
      <c r="Y43" s="11"/>
      <c r="Z43" s="11"/>
      <c r="AA43" s="11"/>
      <c r="AB43" s="11"/>
    </row>
    <row r="44" spans="1:28" s="40" customFormat="1" ht="15.75">
      <c r="A44" s="10"/>
      <c r="B44" s="11"/>
      <c r="C44" s="12"/>
      <c r="D44" s="13"/>
      <c r="E44" s="12"/>
      <c r="F44" s="12"/>
      <c r="G44" s="12"/>
      <c r="H44" s="11"/>
      <c r="I44" s="11"/>
      <c r="J44" s="11"/>
      <c r="K44" s="11"/>
      <c r="L44" s="57"/>
      <c r="M44" s="11"/>
      <c r="N44" s="11"/>
      <c r="O44" s="11"/>
      <c r="P44" s="11"/>
      <c r="Q44" s="11"/>
      <c r="R44" s="11"/>
      <c r="S44" s="11"/>
      <c r="T44" s="21"/>
      <c r="U44" s="21"/>
      <c r="V44" s="11"/>
      <c r="W44" s="11"/>
      <c r="X44" s="11"/>
      <c r="Y44" s="11"/>
      <c r="Z44" s="11"/>
      <c r="AA44" s="11"/>
      <c r="AB44" s="11"/>
    </row>
    <row r="45" spans="1:28" s="40" customFormat="1" ht="15.75">
      <c r="A45" s="10"/>
      <c r="B45" s="11"/>
      <c r="C45" s="12"/>
      <c r="D45" s="13"/>
      <c r="E45" s="12"/>
      <c r="F45" s="12"/>
      <c r="G45" s="12"/>
      <c r="H45" s="11"/>
      <c r="I45" s="11"/>
      <c r="J45" s="11"/>
      <c r="K45" s="11"/>
      <c r="L45" s="57"/>
      <c r="M45" s="11"/>
      <c r="N45" s="11"/>
      <c r="O45" s="11"/>
      <c r="P45" s="11"/>
      <c r="Q45" s="11"/>
      <c r="R45" s="11"/>
      <c r="S45" s="11"/>
      <c r="T45" s="21"/>
      <c r="U45" s="21"/>
      <c r="V45" s="11"/>
      <c r="W45" s="11"/>
      <c r="X45" s="11"/>
      <c r="Y45" s="11"/>
      <c r="Z45" s="11"/>
      <c r="AA45" s="11"/>
      <c r="AB45" s="11"/>
    </row>
    <row r="46" spans="1:28" s="40" customFormat="1" ht="15.75">
      <c r="A46" s="10"/>
      <c r="B46" s="11"/>
      <c r="C46" s="12"/>
      <c r="D46" s="13"/>
      <c r="E46" s="12"/>
      <c r="F46" s="12"/>
      <c r="G46" s="12"/>
      <c r="H46" s="11"/>
      <c r="I46" s="11"/>
      <c r="J46" s="11"/>
      <c r="K46" s="11"/>
      <c r="L46" s="57"/>
      <c r="M46" s="11"/>
      <c r="N46" s="11"/>
      <c r="O46" s="11"/>
      <c r="P46" s="11"/>
      <c r="Q46" s="11"/>
      <c r="R46" s="11"/>
      <c r="S46" s="11"/>
      <c r="T46" s="21"/>
      <c r="U46" s="21"/>
      <c r="V46" s="11"/>
      <c r="W46" s="11"/>
      <c r="X46" s="11"/>
      <c r="Y46" s="11"/>
      <c r="Z46" s="11"/>
      <c r="AA46" s="11"/>
      <c r="AB46" s="11"/>
    </row>
    <row r="47" spans="1:28" s="40" customFormat="1" ht="15.75">
      <c r="A47" s="10"/>
      <c r="B47" s="11"/>
      <c r="C47" s="12"/>
      <c r="D47" s="13"/>
      <c r="E47" s="12"/>
      <c r="F47" s="12"/>
      <c r="G47" s="12"/>
      <c r="H47" s="11"/>
      <c r="I47" s="11"/>
      <c r="J47" s="11"/>
      <c r="K47" s="11"/>
      <c r="L47" s="57"/>
      <c r="M47" s="11"/>
      <c r="N47" s="11"/>
      <c r="O47" s="11"/>
      <c r="P47" s="11"/>
      <c r="Q47" s="11"/>
      <c r="R47" s="11"/>
      <c r="S47" s="11"/>
      <c r="T47" s="21"/>
      <c r="U47" s="21"/>
      <c r="V47" s="11"/>
      <c r="W47" s="11"/>
      <c r="X47" s="11"/>
      <c r="Y47" s="11"/>
      <c r="Z47" s="11"/>
      <c r="AA47" s="11"/>
      <c r="AB47" s="11"/>
    </row>
    <row r="48" spans="1:28" s="40" customFormat="1" ht="15.75">
      <c r="A48" s="10"/>
      <c r="B48" s="11"/>
      <c r="C48" s="12"/>
      <c r="D48" s="13"/>
      <c r="E48" s="12"/>
      <c r="F48" s="12"/>
      <c r="G48" s="12"/>
      <c r="H48" s="11"/>
      <c r="I48" s="11"/>
      <c r="J48" s="11"/>
      <c r="K48" s="11"/>
      <c r="L48" s="57"/>
      <c r="M48" s="11"/>
      <c r="N48" s="11"/>
      <c r="O48" s="11"/>
      <c r="P48" s="11"/>
      <c r="Q48" s="11"/>
      <c r="R48" s="11"/>
      <c r="S48" s="11"/>
      <c r="T48" s="21"/>
      <c r="U48" s="21"/>
      <c r="V48" s="11"/>
      <c r="W48" s="11"/>
      <c r="X48" s="11"/>
      <c r="Y48" s="11"/>
      <c r="Z48" s="11"/>
      <c r="AA48" s="11"/>
      <c r="AB48" s="11"/>
    </row>
    <row r="49" spans="1:28" s="40" customFormat="1" ht="15.75">
      <c r="A49" s="10"/>
      <c r="B49" s="11"/>
      <c r="C49" s="12"/>
      <c r="D49" s="13"/>
      <c r="E49" s="12"/>
      <c r="F49" s="12"/>
      <c r="G49" s="12"/>
      <c r="H49" s="11"/>
      <c r="I49" s="11"/>
      <c r="J49" s="11"/>
      <c r="K49" s="11"/>
      <c r="L49" s="57"/>
      <c r="M49" s="11"/>
      <c r="N49" s="11"/>
      <c r="O49" s="11"/>
      <c r="P49" s="11"/>
      <c r="Q49" s="11"/>
      <c r="R49" s="11"/>
      <c r="S49" s="11"/>
      <c r="T49" s="21"/>
      <c r="U49" s="21"/>
      <c r="V49" s="11"/>
      <c r="W49" s="11"/>
      <c r="X49" s="11"/>
      <c r="Y49" s="11"/>
      <c r="Z49" s="11"/>
      <c r="AA49" s="11"/>
      <c r="AB49" s="11"/>
    </row>
    <row r="50" spans="1:28" s="40" customFormat="1" ht="15.75">
      <c r="A50" s="10"/>
      <c r="B50" s="11"/>
      <c r="C50" s="12"/>
      <c r="D50" s="13"/>
      <c r="E50" s="12"/>
      <c r="F50" s="12"/>
      <c r="G50" s="12"/>
      <c r="H50" s="11"/>
      <c r="I50" s="11"/>
      <c r="J50" s="11"/>
      <c r="K50" s="11"/>
      <c r="L50" s="57"/>
      <c r="M50" s="11"/>
      <c r="N50" s="11"/>
      <c r="O50" s="11"/>
      <c r="P50" s="11"/>
      <c r="Q50" s="11"/>
      <c r="R50" s="11"/>
      <c r="S50" s="11"/>
      <c r="T50" s="21"/>
      <c r="U50" s="21"/>
      <c r="V50" s="11"/>
      <c r="W50" s="11"/>
      <c r="X50" s="11"/>
      <c r="Y50" s="11"/>
      <c r="Z50" s="11"/>
      <c r="AA50" s="11"/>
      <c r="AB50" s="11"/>
    </row>
    <row r="51" spans="1:28" s="45" customFormat="1" ht="15.75">
      <c r="A51" s="10"/>
      <c r="B51" s="11"/>
      <c r="C51" s="12"/>
      <c r="D51" s="13"/>
      <c r="E51" s="12"/>
      <c r="F51" s="12"/>
      <c r="G51" s="12"/>
      <c r="H51" s="11"/>
      <c r="I51" s="11"/>
      <c r="J51" s="11"/>
      <c r="K51" s="11"/>
      <c r="L51" s="57"/>
      <c r="M51" s="11"/>
      <c r="N51" s="11"/>
      <c r="O51" s="11"/>
      <c r="P51" s="11"/>
      <c r="Q51" s="11"/>
      <c r="R51" s="11"/>
      <c r="S51" s="11"/>
      <c r="T51" s="21"/>
      <c r="U51" s="21"/>
      <c r="V51" s="11"/>
      <c r="W51" s="11"/>
      <c r="X51" s="11"/>
      <c r="Y51" s="11"/>
      <c r="Z51" s="11"/>
      <c r="AA51" s="11"/>
      <c r="AB51" s="11"/>
    </row>
    <row r="52" spans="1:28" s="45" customFormat="1" ht="15.75">
      <c r="A52" s="10"/>
      <c r="B52" s="11"/>
      <c r="C52" s="12"/>
      <c r="D52" s="13"/>
      <c r="E52" s="12"/>
      <c r="F52" s="12"/>
      <c r="G52" s="12"/>
      <c r="H52" s="11"/>
      <c r="I52" s="11"/>
      <c r="J52" s="11"/>
      <c r="K52" s="11"/>
      <c r="L52" s="57"/>
      <c r="M52" s="11"/>
      <c r="N52" s="11"/>
      <c r="O52" s="11"/>
      <c r="P52" s="11"/>
      <c r="Q52" s="11"/>
      <c r="R52" s="11"/>
      <c r="S52" s="11"/>
      <c r="T52" s="21"/>
      <c r="U52" s="21"/>
      <c r="V52" s="11"/>
      <c r="W52" s="11"/>
      <c r="X52" s="11"/>
      <c r="Y52" s="11"/>
      <c r="Z52" s="11"/>
      <c r="AA52" s="11"/>
      <c r="AB52" s="11"/>
    </row>
    <row r="53" spans="1:28" s="45" customFormat="1" ht="15.75">
      <c r="A53" s="10"/>
      <c r="B53" s="11"/>
      <c r="C53" s="12"/>
      <c r="D53" s="13"/>
      <c r="E53" s="12"/>
      <c r="F53" s="12"/>
      <c r="G53" s="12"/>
      <c r="H53" s="11"/>
      <c r="I53" s="11"/>
      <c r="J53" s="11"/>
      <c r="K53" s="11"/>
      <c r="L53" s="57"/>
      <c r="M53" s="11"/>
      <c r="N53" s="11"/>
      <c r="O53" s="11"/>
      <c r="P53" s="11"/>
      <c r="Q53" s="11"/>
      <c r="R53" s="11"/>
      <c r="S53" s="11"/>
      <c r="T53" s="21"/>
      <c r="U53" s="21"/>
      <c r="V53" s="11"/>
      <c r="W53" s="11"/>
      <c r="X53" s="11"/>
      <c r="Y53" s="11"/>
      <c r="Z53" s="11"/>
      <c r="AA53" s="11"/>
      <c r="AB53" s="11"/>
    </row>
    <row r="54" spans="1:28" s="45" customFormat="1" ht="15.75">
      <c r="A54" s="10"/>
      <c r="B54" s="11"/>
      <c r="C54" s="12"/>
      <c r="D54" s="13"/>
      <c r="E54" s="12"/>
      <c r="F54" s="12"/>
      <c r="G54" s="12"/>
      <c r="H54" s="11"/>
      <c r="I54" s="11"/>
      <c r="J54" s="11"/>
      <c r="K54" s="11"/>
      <c r="L54" s="57"/>
      <c r="M54" s="11"/>
      <c r="N54" s="11"/>
      <c r="O54" s="11"/>
      <c r="P54" s="11"/>
      <c r="Q54" s="11"/>
      <c r="R54" s="11"/>
      <c r="S54" s="11"/>
      <c r="T54" s="21"/>
      <c r="U54" s="21"/>
      <c r="V54" s="11"/>
      <c r="W54" s="11"/>
      <c r="X54" s="11"/>
      <c r="Y54" s="11"/>
      <c r="Z54" s="11"/>
      <c r="AA54" s="11"/>
      <c r="AB54" s="11"/>
    </row>
    <row r="55" spans="1:28" s="45" customFormat="1" ht="15.75">
      <c r="A55" s="10"/>
      <c r="B55" s="11"/>
      <c r="C55" s="12"/>
      <c r="D55" s="13"/>
      <c r="E55" s="12"/>
      <c r="F55" s="12"/>
      <c r="G55" s="12"/>
      <c r="H55" s="11"/>
      <c r="I55" s="11"/>
      <c r="J55" s="11"/>
      <c r="K55" s="11"/>
      <c r="L55" s="57"/>
      <c r="M55" s="11"/>
      <c r="N55" s="11"/>
      <c r="O55" s="11"/>
      <c r="P55" s="11"/>
      <c r="Q55" s="11"/>
      <c r="R55" s="11"/>
      <c r="S55" s="11"/>
      <c r="T55" s="21"/>
      <c r="U55" s="21"/>
      <c r="V55" s="11"/>
      <c r="W55" s="11"/>
      <c r="X55" s="11"/>
      <c r="Y55" s="11"/>
      <c r="Z55" s="11"/>
      <c r="AA55" s="11"/>
      <c r="AB55" s="11"/>
    </row>
    <row r="56" spans="1:28" s="45" customFormat="1" ht="15.75">
      <c r="A56" s="10"/>
      <c r="B56" s="11"/>
      <c r="C56" s="12"/>
      <c r="D56" s="13"/>
      <c r="E56" s="12"/>
      <c r="F56" s="12"/>
      <c r="G56" s="12"/>
      <c r="H56" s="11"/>
      <c r="I56" s="11"/>
      <c r="J56" s="11"/>
      <c r="K56" s="11"/>
      <c r="L56" s="57"/>
      <c r="M56" s="11"/>
      <c r="N56" s="11"/>
      <c r="O56" s="11"/>
      <c r="P56" s="11"/>
      <c r="Q56" s="11"/>
      <c r="R56" s="11"/>
      <c r="S56" s="11"/>
      <c r="T56" s="21"/>
      <c r="U56" s="21"/>
      <c r="V56" s="11"/>
      <c r="W56" s="11"/>
      <c r="X56" s="11"/>
      <c r="Y56" s="11"/>
      <c r="Z56" s="11"/>
      <c r="AA56" s="11"/>
      <c r="AB56" s="11"/>
    </row>
    <row r="57" spans="1:28" s="45" customFormat="1" ht="15.75">
      <c r="A57" s="10"/>
      <c r="B57" s="11"/>
      <c r="C57" s="12"/>
      <c r="D57" s="13"/>
      <c r="E57" s="12"/>
      <c r="F57" s="12"/>
      <c r="G57" s="12"/>
      <c r="H57" s="11"/>
      <c r="I57" s="11"/>
      <c r="J57" s="11"/>
      <c r="K57" s="11"/>
      <c r="L57" s="57"/>
      <c r="M57" s="11"/>
      <c r="N57" s="11"/>
      <c r="O57" s="11"/>
      <c r="P57" s="11"/>
      <c r="Q57" s="11"/>
      <c r="R57" s="11"/>
      <c r="S57" s="11"/>
      <c r="T57" s="21"/>
      <c r="U57" s="21"/>
      <c r="V57" s="11"/>
      <c r="W57" s="11"/>
      <c r="X57" s="11"/>
      <c r="Y57" s="11"/>
      <c r="Z57" s="11"/>
      <c r="AA57" s="11"/>
      <c r="AB57" s="11"/>
    </row>
    <row r="58" spans="1:28" s="45" customFormat="1" ht="15.75">
      <c r="A58" s="10"/>
      <c r="B58" s="11"/>
      <c r="C58" s="12"/>
      <c r="D58" s="13"/>
      <c r="E58" s="12"/>
      <c r="F58" s="12"/>
      <c r="G58" s="12"/>
      <c r="H58" s="11"/>
      <c r="I58" s="11"/>
      <c r="J58" s="11"/>
      <c r="K58" s="11"/>
      <c r="L58" s="57"/>
      <c r="M58" s="11"/>
      <c r="N58" s="11"/>
      <c r="O58" s="11"/>
      <c r="P58" s="11"/>
      <c r="Q58" s="11"/>
      <c r="R58" s="11"/>
      <c r="S58" s="11"/>
      <c r="T58" s="21"/>
      <c r="U58" s="21"/>
      <c r="V58" s="11"/>
      <c r="W58" s="11"/>
      <c r="X58" s="11"/>
      <c r="Y58" s="11"/>
      <c r="Z58" s="11"/>
      <c r="AA58" s="11"/>
      <c r="AB58" s="11"/>
    </row>
    <row r="59" spans="1:28" s="45" customFormat="1" ht="15.75">
      <c r="A59" s="10"/>
      <c r="B59" s="11"/>
      <c r="C59" s="12"/>
      <c r="D59" s="13"/>
      <c r="E59" s="12"/>
      <c r="F59" s="12"/>
      <c r="G59" s="12"/>
      <c r="H59" s="11"/>
      <c r="I59" s="11"/>
      <c r="J59" s="11"/>
      <c r="K59" s="11"/>
      <c r="L59" s="57"/>
      <c r="M59" s="11"/>
      <c r="N59" s="11"/>
      <c r="O59" s="11"/>
      <c r="P59" s="11"/>
      <c r="Q59" s="11"/>
      <c r="R59" s="11"/>
      <c r="S59" s="11"/>
      <c r="T59" s="21"/>
      <c r="U59" s="21"/>
      <c r="V59" s="11"/>
      <c r="W59" s="11"/>
      <c r="X59" s="11"/>
      <c r="Y59" s="11"/>
      <c r="Z59" s="11"/>
      <c r="AA59" s="11"/>
      <c r="AB59" s="11"/>
    </row>
    <row r="60" spans="1:28" s="45" customFormat="1" ht="15.75">
      <c r="A60" s="10"/>
      <c r="B60" s="11"/>
      <c r="C60" s="12"/>
      <c r="D60" s="13"/>
      <c r="E60" s="12"/>
      <c r="F60" s="12"/>
      <c r="G60" s="12"/>
      <c r="H60" s="11"/>
      <c r="I60" s="11"/>
      <c r="J60" s="11"/>
      <c r="K60" s="11"/>
      <c r="L60" s="57"/>
      <c r="M60" s="11"/>
      <c r="N60" s="11"/>
      <c r="O60" s="11"/>
      <c r="P60" s="11"/>
      <c r="Q60" s="11"/>
      <c r="R60" s="11"/>
      <c r="S60" s="11"/>
      <c r="T60" s="21"/>
      <c r="U60" s="21"/>
      <c r="V60" s="11"/>
      <c r="W60" s="11"/>
      <c r="X60" s="11"/>
      <c r="Y60" s="11"/>
      <c r="Z60" s="11"/>
      <c r="AA60" s="11"/>
      <c r="AB60" s="11"/>
    </row>
    <row r="61" spans="1:28" s="45" customFormat="1" ht="15.75">
      <c r="A61" s="10"/>
      <c r="B61" s="11"/>
      <c r="C61" s="12"/>
      <c r="D61" s="13"/>
      <c r="E61" s="12"/>
      <c r="F61" s="12"/>
      <c r="G61" s="12"/>
      <c r="H61" s="11"/>
      <c r="I61" s="11"/>
      <c r="J61" s="11"/>
      <c r="K61" s="11"/>
      <c r="L61" s="57"/>
      <c r="M61" s="11"/>
      <c r="N61" s="11"/>
      <c r="O61" s="11"/>
      <c r="P61" s="11"/>
      <c r="Q61" s="11"/>
      <c r="R61" s="11"/>
      <c r="S61" s="11"/>
      <c r="T61" s="21"/>
      <c r="U61" s="21"/>
      <c r="V61" s="11"/>
      <c r="W61" s="11"/>
      <c r="X61" s="11"/>
      <c r="Y61" s="11"/>
      <c r="Z61" s="11"/>
      <c r="AA61" s="11"/>
      <c r="AB61" s="11"/>
    </row>
    <row r="62" spans="1:28" s="45" customFormat="1" ht="15.75">
      <c r="A62" s="10"/>
      <c r="B62" s="11"/>
      <c r="C62" s="12"/>
      <c r="D62" s="13"/>
      <c r="E62" s="12"/>
      <c r="F62" s="12"/>
      <c r="G62" s="12"/>
      <c r="H62" s="11"/>
      <c r="I62" s="11"/>
      <c r="J62" s="11"/>
      <c r="K62" s="11"/>
      <c r="L62" s="57"/>
      <c r="M62" s="11"/>
      <c r="N62" s="11"/>
      <c r="O62" s="11"/>
      <c r="P62" s="11"/>
      <c r="Q62" s="11"/>
      <c r="R62" s="11"/>
      <c r="S62" s="11"/>
      <c r="T62" s="21"/>
      <c r="U62" s="21"/>
      <c r="V62" s="11"/>
      <c r="W62" s="11"/>
      <c r="X62" s="11"/>
      <c r="Y62" s="11"/>
      <c r="Z62" s="11"/>
      <c r="AA62" s="11"/>
      <c r="AB62" s="11"/>
    </row>
    <row r="63" spans="1:28" s="48" customFormat="1" ht="15.75">
      <c r="A63" s="10"/>
      <c r="B63" s="11"/>
      <c r="C63" s="12"/>
      <c r="D63" s="13"/>
      <c r="E63" s="12"/>
      <c r="F63" s="12"/>
      <c r="G63" s="12"/>
      <c r="H63" s="11"/>
      <c r="I63" s="11"/>
      <c r="J63" s="11"/>
      <c r="K63" s="11"/>
      <c r="L63" s="57"/>
      <c r="M63" s="11"/>
      <c r="N63" s="11"/>
      <c r="O63" s="11"/>
      <c r="P63" s="11"/>
      <c r="Q63" s="11"/>
      <c r="R63" s="11"/>
      <c r="S63" s="11"/>
      <c r="T63" s="21"/>
      <c r="U63" s="21"/>
      <c r="V63" s="11"/>
      <c r="W63" s="11"/>
      <c r="X63" s="11"/>
      <c r="Y63" s="11"/>
      <c r="Z63" s="11"/>
      <c r="AA63" s="11"/>
      <c r="AB63" s="11"/>
    </row>
    <row r="64" spans="1:28" s="40" customFormat="1" ht="15.75">
      <c r="A64" s="10"/>
      <c r="B64" s="11"/>
      <c r="C64" s="12"/>
      <c r="D64" s="13"/>
      <c r="E64" s="12"/>
      <c r="F64" s="12"/>
      <c r="G64" s="12"/>
      <c r="H64" s="11"/>
      <c r="I64" s="11"/>
      <c r="J64" s="11"/>
      <c r="K64" s="11"/>
      <c r="L64" s="57"/>
      <c r="M64" s="11"/>
      <c r="N64" s="11"/>
      <c r="O64" s="11"/>
      <c r="P64" s="11"/>
      <c r="Q64" s="11"/>
      <c r="R64" s="11"/>
      <c r="S64" s="11"/>
      <c r="T64" s="21"/>
      <c r="U64" s="21"/>
      <c r="V64" s="11"/>
      <c r="W64" s="11"/>
      <c r="X64" s="11"/>
      <c r="Y64" s="11"/>
      <c r="Z64" s="11"/>
      <c r="AA64" s="11"/>
      <c r="AB64" s="11"/>
    </row>
    <row r="65" spans="1:28" s="40" customFormat="1" ht="15.75">
      <c r="A65" s="10"/>
      <c r="B65" s="11"/>
      <c r="C65" s="12"/>
      <c r="D65" s="13"/>
      <c r="E65" s="12"/>
      <c r="F65" s="12"/>
      <c r="G65" s="12"/>
      <c r="H65" s="11"/>
      <c r="I65" s="11"/>
      <c r="J65" s="11"/>
      <c r="K65" s="11"/>
      <c r="L65" s="57"/>
      <c r="M65" s="11"/>
      <c r="N65" s="11"/>
      <c r="O65" s="11"/>
      <c r="P65" s="11"/>
      <c r="Q65" s="11"/>
      <c r="R65" s="11"/>
      <c r="S65" s="11"/>
      <c r="T65" s="21"/>
      <c r="U65" s="21"/>
      <c r="V65" s="11"/>
      <c r="W65" s="11"/>
      <c r="X65" s="11"/>
      <c r="Y65" s="11"/>
      <c r="Z65" s="11"/>
      <c r="AA65" s="11"/>
      <c r="AB65" s="11"/>
    </row>
    <row r="66" spans="1:28" s="40" customFormat="1" ht="15.75">
      <c r="A66" s="10"/>
      <c r="B66" s="11"/>
      <c r="C66" s="12"/>
      <c r="D66" s="13"/>
      <c r="E66" s="12"/>
      <c r="F66" s="12"/>
      <c r="G66" s="12"/>
      <c r="H66" s="11"/>
      <c r="I66" s="11"/>
      <c r="J66" s="11"/>
      <c r="K66" s="11"/>
      <c r="L66" s="57"/>
      <c r="M66" s="11"/>
      <c r="N66" s="11"/>
      <c r="O66" s="11"/>
      <c r="P66" s="11"/>
      <c r="Q66" s="11"/>
      <c r="R66" s="11"/>
      <c r="S66" s="11"/>
      <c r="T66" s="21"/>
      <c r="U66" s="21"/>
      <c r="V66" s="11"/>
      <c r="W66" s="11"/>
      <c r="X66" s="11"/>
      <c r="Y66" s="11"/>
      <c r="Z66" s="11"/>
      <c r="AA66" s="11"/>
      <c r="AB66" s="11"/>
    </row>
    <row r="67" spans="1:28" s="40" customFormat="1" ht="15.75">
      <c r="A67" s="10"/>
      <c r="B67" s="11"/>
      <c r="C67" s="12"/>
      <c r="D67" s="13"/>
      <c r="E67" s="12"/>
      <c r="F67" s="12"/>
      <c r="G67" s="12"/>
      <c r="H67" s="11"/>
      <c r="I67" s="11"/>
      <c r="J67" s="11"/>
      <c r="K67" s="11"/>
      <c r="L67" s="57"/>
      <c r="M67" s="11"/>
      <c r="N67" s="11"/>
      <c r="O67" s="11"/>
      <c r="P67" s="11"/>
      <c r="Q67" s="11"/>
      <c r="R67" s="11"/>
      <c r="S67" s="11"/>
      <c r="T67" s="21"/>
      <c r="U67" s="21"/>
      <c r="V67" s="11"/>
      <c r="W67" s="11"/>
      <c r="X67" s="11"/>
      <c r="Y67" s="11"/>
      <c r="Z67" s="11"/>
      <c r="AA67" s="11"/>
      <c r="AB67" s="11"/>
    </row>
    <row r="68" spans="1:28" s="40" customFormat="1" ht="15.75">
      <c r="A68" s="10"/>
      <c r="B68" s="11"/>
      <c r="C68" s="12"/>
      <c r="D68" s="13"/>
      <c r="E68" s="12"/>
      <c r="F68" s="12"/>
      <c r="G68" s="12"/>
      <c r="H68" s="11"/>
      <c r="I68" s="11"/>
      <c r="J68" s="11"/>
      <c r="K68" s="11"/>
      <c r="L68" s="57"/>
      <c r="M68" s="11"/>
      <c r="N68" s="11"/>
      <c r="O68" s="11"/>
      <c r="P68" s="11"/>
      <c r="Q68" s="11"/>
      <c r="R68" s="11"/>
      <c r="S68" s="11"/>
      <c r="T68" s="21"/>
      <c r="U68" s="21"/>
      <c r="V68" s="11"/>
      <c r="W68" s="11"/>
      <c r="X68" s="11"/>
      <c r="Y68" s="11"/>
      <c r="Z68" s="11"/>
      <c r="AA68" s="11"/>
      <c r="AB68" s="11"/>
    </row>
    <row r="69" spans="1:28" s="40" customFormat="1" ht="15.75">
      <c r="A69" s="10"/>
      <c r="B69" s="11"/>
      <c r="C69" s="12"/>
      <c r="D69" s="13"/>
      <c r="E69" s="12"/>
      <c r="F69" s="12"/>
      <c r="G69" s="12"/>
      <c r="H69" s="11"/>
      <c r="I69" s="11"/>
      <c r="J69" s="11"/>
      <c r="K69" s="11"/>
      <c r="L69" s="57"/>
      <c r="M69" s="11"/>
      <c r="N69" s="11"/>
      <c r="O69" s="11"/>
      <c r="P69" s="11"/>
      <c r="Q69" s="11"/>
      <c r="R69" s="11"/>
      <c r="S69" s="11"/>
      <c r="T69" s="21"/>
      <c r="U69" s="21"/>
      <c r="V69" s="11"/>
      <c r="W69" s="11"/>
      <c r="X69" s="11"/>
      <c r="Y69" s="11"/>
      <c r="Z69" s="11"/>
      <c r="AA69" s="11"/>
      <c r="AB69" s="11"/>
    </row>
    <row r="70" spans="1:28" s="40" customFormat="1" ht="18.75" customHeight="1">
      <c r="A70" s="10"/>
      <c r="B70" s="11"/>
      <c r="C70" s="12"/>
      <c r="D70" s="13"/>
      <c r="E70" s="12"/>
      <c r="F70" s="12"/>
      <c r="G70" s="12"/>
      <c r="H70" s="11"/>
      <c r="I70" s="11"/>
      <c r="J70" s="11"/>
      <c r="K70" s="11"/>
      <c r="L70" s="57"/>
      <c r="M70" s="11"/>
      <c r="N70" s="11"/>
      <c r="O70" s="11"/>
      <c r="P70" s="11"/>
      <c r="Q70" s="11"/>
      <c r="R70" s="11"/>
      <c r="S70" s="11"/>
      <c r="T70" s="21"/>
      <c r="U70" s="21"/>
      <c r="V70" s="11"/>
      <c r="W70" s="11"/>
      <c r="X70" s="11"/>
      <c r="Y70" s="11"/>
      <c r="Z70" s="11"/>
      <c r="AA70" s="11"/>
      <c r="AB70" s="11"/>
    </row>
    <row r="71" spans="1:28" s="40" customFormat="1" ht="15.75">
      <c r="A71" s="10"/>
      <c r="B71" s="11"/>
      <c r="C71" s="12"/>
      <c r="D71" s="13"/>
      <c r="E71" s="12"/>
      <c r="F71" s="12"/>
      <c r="G71" s="12"/>
      <c r="H71" s="11"/>
      <c r="I71" s="11"/>
      <c r="J71" s="11"/>
      <c r="K71" s="11"/>
      <c r="L71" s="57"/>
      <c r="M71" s="11"/>
      <c r="N71" s="11"/>
      <c r="O71" s="11"/>
      <c r="P71" s="11"/>
      <c r="Q71" s="11"/>
      <c r="R71" s="11"/>
      <c r="S71" s="11"/>
      <c r="T71" s="21"/>
      <c r="U71" s="21"/>
      <c r="V71" s="11"/>
      <c r="W71" s="11"/>
      <c r="X71" s="11"/>
      <c r="Y71" s="11"/>
      <c r="Z71" s="11"/>
      <c r="AA71" s="11"/>
      <c r="AB71" s="11"/>
    </row>
    <row r="72" spans="1:28" s="40" customFormat="1" ht="15.75">
      <c r="A72" s="10"/>
      <c r="B72" s="11"/>
      <c r="C72" s="12"/>
      <c r="D72" s="13"/>
      <c r="E72" s="12"/>
      <c r="F72" s="12"/>
      <c r="G72" s="12"/>
      <c r="H72" s="11"/>
      <c r="I72" s="11"/>
      <c r="J72" s="11"/>
      <c r="K72" s="11"/>
      <c r="L72" s="57"/>
      <c r="M72" s="11"/>
      <c r="N72" s="11"/>
      <c r="O72" s="11"/>
      <c r="P72" s="11"/>
      <c r="Q72" s="11"/>
      <c r="R72" s="11"/>
      <c r="S72" s="11"/>
      <c r="T72" s="21"/>
      <c r="U72" s="21"/>
      <c r="V72" s="11"/>
      <c r="W72" s="11"/>
      <c r="X72" s="11"/>
      <c r="Y72" s="11"/>
      <c r="Z72" s="11"/>
      <c r="AA72" s="11"/>
      <c r="AB72" s="11"/>
    </row>
    <row r="73" spans="1:28" s="40" customFormat="1" ht="15.75">
      <c r="A73" s="10"/>
      <c r="B73" s="11"/>
      <c r="C73" s="12"/>
      <c r="D73" s="13"/>
      <c r="E73" s="12"/>
      <c r="F73" s="12"/>
      <c r="G73" s="12"/>
      <c r="H73" s="11"/>
      <c r="I73" s="11"/>
      <c r="J73" s="11"/>
      <c r="K73" s="11"/>
      <c r="L73" s="57"/>
      <c r="M73" s="11"/>
      <c r="N73" s="11"/>
      <c r="O73" s="11"/>
      <c r="P73" s="11"/>
      <c r="Q73" s="11"/>
      <c r="R73" s="11"/>
      <c r="S73" s="11"/>
      <c r="T73" s="21"/>
      <c r="U73" s="21"/>
      <c r="V73" s="11"/>
      <c r="W73" s="11"/>
      <c r="X73" s="11"/>
      <c r="Y73" s="11"/>
      <c r="Z73" s="11"/>
      <c r="AA73" s="11"/>
      <c r="AB73" s="11"/>
    </row>
    <row r="74" spans="1:28" s="40" customFormat="1" ht="15.75">
      <c r="A74" s="10"/>
      <c r="B74" s="11"/>
      <c r="C74" s="12"/>
      <c r="D74" s="13"/>
      <c r="E74" s="12"/>
      <c r="F74" s="12"/>
      <c r="G74" s="12"/>
      <c r="H74" s="11"/>
      <c r="I74" s="11"/>
      <c r="J74" s="11"/>
      <c r="K74" s="11"/>
      <c r="L74" s="57"/>
      <c r="M74" s="11"/>
      <c r="N74" s="11"/>
      <c r="O74" s="11"/>
      <c r="P74" s="11"/>
      <c r="Q74" s="11"/>
      <c r="R74" s="11"/>
      <c r="S74" s="11"/>
      <c r="T74" s="21"/>
      <c r="U74" s="21"/>
      <c r="V74" s="11"/>
      <c r="W74" s="11"/>
      <c r="X74" s="11"/>
      <c r="Y74" s="11"/>
      <c r="Z74" s="11"/>
      <c r="AA74" s="11"/>
      <c r="AB74" s="11"/>
    </row>
    <row r="75" spans="1:28" s="40" customFormat="1" ht="15.75">
      <c r="A75" s="10"/>
      <c r="B75" s="11"/>
      <c r="C75" s="12"/>
      <c r="D75" s="13"/>
      <c r="E75" s="12"/>
      <c r="F75" s="12"/>
      <c r="G75" s="12"/>
      <c r="H75" s="11"/>
      <c r="I75" s="11"/>
      <c r="J75" s="11"/>
      <c r="K75" s="11"/>
      <c r="L75" s="57"/>
      <c r="M75" s="11"/>
      <c r="N75" s="11"/>
      <c r="O75" s="11"/>
      <c r="P75" s="11"/>
      <c r="Q75" s="11"/>
      <c r="R75" s="11"/>
      <c r="S75" s="11"/>
      <c r="T75" s="21"/>
      <c r="U75" s="21"/>
      <c r="V75" s="11"/>
      <c r="W75" s="11"/>
      <c r="X75" s="11"/>
      <c r="Y75" s="11"/>
      <c r="Z75" s="11"/>
      <c r="AA75" s="11"/>
      <c r="AB75" s="11"/>
    </row>
    <row r="76" spans="1:28" s="40" customFormat="1" ht="15.75">
      <c r="A76" s="10"/>
      <c r="B76" s="11"/>
      <c r="C76" s="12"/>
      <c r="D76" s="13"/>
      <c r="E76" s="12"/>
      <c r="F76" s="12"/>
      <c r="G76" s="12"/>
      <c r="H76" s="11"/>
      <c r="I76" s="11"/>
      <c r="J76" s="11"/>
      <c r="K76" s="11"/>
      <c r="L76" s="57"/>
      <c r="M76" s="11"/>
      <c r="N76" s="11"/>
      <c r="O76" s="11"/>
      <c r="P76" s="11"/>
      <c r="Q76" s="11"/>
      <c r="R76" s="11"/>
      <c r="S76" s="11"/>
      <c r="T76" s="21"/>
      <c r="U76" s="21"/>
      <c r="V76" s="11"/>
      <c r="W76" s="11"/>
      <c r="X76" s="11"/>
      <c r="Y76" s="11"/>
      <c r="Z76" s="11"/>
      <c r="AA76" s="11"/>
      <c r="AB76" s="11"/>
    </row>
  </sheetData>
  <sheetProtection/>
  <mergeCells count="32">
    <mergeCell ref="A1:U1"/>
    <mergeCell ref="A2:A7"/>
    <mergeCell ref="B2:B7"/>
    <mergeCell ref="C2:F2"/>
    <mergeCell ref="G2:G7"/>
    <mergeCell ref="H2:M2"/>
    <mergeCell ref="N2:AB3"/>
    <mergeCell ref="C3:C7"/>
    <mergeCell ref="D3:D7"/>
    <mergeCell ref="E3:F3"/>
    <mergeCell ref="H3:H7"/>
    <mergeCell ref="I3:L3"/>
    <mergeCell ref="M3:M7"/>
    <mergeCell ref="E4:E7"/>
    <mergeCell ref="F4:F7"/>
    <mergeCell ref="I4:I7"/>
    <mergeCell ref="J4:L4"/>
    <mergeCell ref="J5:J7"/>
    <mergeCell ref="K5:K7"/>
    <mergeCell ref="L5:L7"/>
    <mergeCell ref="O14:P14"/>
    <mergeCell ref="O13:P13"/>
    <mergeCell ref="O12:P12"/>
    <mergeCell ref="O9:P9"/>
    <mergeCell ref="O10:P10"/>
    <mergeCell ref="O11:P11"/>
    <mergeCell ref="O8:P8"/>
    <mergeCell ref="N4:P4"/>
    <mergeCell ref="O5:P5"/>
    <mergeCell ref="N6:Q6"/>
    <mergeCell ref="O7:P7"/>
    <mergeCell ref="AC2:AC7"/>
  </mergeCells>
  <printOptions/>
  <pageMargins left="0.3937007874015748" right="0.31496062992125984" top="0.7480314960629921" bottom="0.3937007874015748" header="0.5118110236220472" footer="0.3937007874015748"/>
  <pageSetup fitToHeight="1" fitToWidth="1" horizontalDpi="600" verticalDpi="600" orientation="landscape" paperSize="9" r:id="rId1"/>
  <rowBreaks count="1" manualBreakCount="1">
    <brk id="10" max="2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9"/>
  <sheetViews>
    <sheetView zoomScale="85" zoomScaleNormal="85" zoomScaleSheetLayoutView="75" zoomScalePageLayoutView="0" workbookViewId="0" topLeftCell="A1">
      <selection activeCell="AC2" sqref="AC2:AC7"/>
    </sheetView>
  </sheetViews>
  <sheetFormatPr defaultColWidth="9.00390625" defaultRowHeight="12.75"/>
  <cols>
    <col min="1" max="1" width="8.375" style="10" customWidth="1"/>
    <col min="2" max="2" width="59.00390625" style="11" customWidth="1"/>
    <col min="3" max="3" width="6.875" style="12" customWidth="1"/>
    <col min="4" max="4" width="6.625" style="13" customWidth="1"/>
    <col min="5" max="5" width="6.25390625" style="12" customWidth="1"/>
    <col min="6" max="6" width="6.375" style="12" customWidth="1"/>
    <col min="7" max="7" width="7.375" style="12" hidden="1" customWidth="1"/>
    <col min="8" max="8" width="7.625" style="11" hidden="1" customWidth="1"/>
    <col min="9" max="9" width="7.625" style="11" customWidth="1"/>
    <col min="10" max="10" width="8.875" style="11" customWidth="1"/>
    <col min="11" max="11" width="7.625" style="11" customWidth="1"/>
    <col min="12" max="12" width="8.625" style="57" customWidth="1"/>
    <col min="13" max="13" width="7.625" style="11" hidden="1" customWidth="1"/>
    <col min="14" max="14" width="7.75390625" style="11" hidden="1" customWidth="1"/>
    <col min="15" max="15" width="7.75390625" style="11" customWidth="1"/>
    <col min="16" max="16" width="7.375" style="11" customWidth="1"/>
    <col min="17" max="17" width="10.375" style="11" hidden="1" customWidth="1"/>
    <col min="18" max="18" width="6.25390625" style="11" hidden="1" customWidth="1"/>
    <col min="19" max="19" width="7.75390625" style="11" hidden="1" customWidth="1"/>
    <col min="20" max="20" width="7.75390625" style="21" hidden="1" customWidth="1"/>
    <col min="21" max="21" width="6.625" style="21" hidden="1" customWidth="1"/>
    <col min="22" max="22" width="8.625" style="11" hidden="1" customWidth="1"/>
    <col min="23" max="24" width="7.00390625" style="11" hidden="1" customWidth="1"/>
    <col min="25" max="25" width="8.375" style="11" hidden="1" customWidth="1"/>
    <col min="26" max="26" width="7.125" style="11" hidden="1" customWidth="1"/>
    <col min="27" max="27" width="7.75390625" style="11" hidden="1" customWidth="1"/>
    <col min="28" max="28" width="5.125" style="11" hidden="1" customWidth="1"/>
    <col min="29" max="29" width="27.00390625" style="11" customWidth="1"/>
    <col min="30" max="38" width="0" style="11" hidden="1" customWidth="1"/>
    <col min="39" max="16384" width="9.125" style="11" customWidth="1"/>
  </cols>
  <sheetData>
    <row r="1" spans="1:28" s="40" customFormat="1" ht="18.75">
      <c r="A1" s="1169" t="s">
        <v>271</v>
      </c>
      <c r="B1" s="1170"/>
      <c r="C1" s="1170"/>
      <c r="D1" s="1170"/>
      <c r="E1" s="1170"/>
      <c r="F1" s="1170"/>
      <c r="G1" s="1170"/>
      <c r="H1" s="1170"/>
      <c r="I1" s="1170"/>
      <c r="J1" s="1170"/>
      <c r="K1" s="1170"/>
      <c r="L1" s="1170"/>
      <c r="M1" s="1170"/>
      <c r="N1" s="1170"/>
      <c r="O1" s="1170"/>
      <c r="P1" s="1170"/>
      <c r="Q1" s="1170"/>
      <c r="R1" s="1170"/>
      <c r="S1" s="1170"/>
      <c r="T1" s="1170"/>
      <c r="U1" s="1170"/>
      <c r="V1" s="340"/>
      <c r="W1" s="340"/>
      <c r="X1" s="340"/>
      <c r="Y1" s="340"/>
      <c r="Z1" s="340"/>
      <c r="AA1" s="340"/>
      <c r="AB1" s="341"/>
    </row>
    <row r="2" spans="1:29" s="40" customFormat="1" ht="25.5" customHeight="1">
      <c r="A2" s="1171" t="s">
        <v>26</v>
      </c>
      <c r="B2" s="964" t="s">
        <v>77</v>
      </c>
      <c r="C2" s="964" t="s">
        <v>243</v>
      </c>
      <c r="D2" s="1166"/>
      <c r="E2" s="1166"/>
      <c r="F2" s="1166"/>
      <c r="G2" s="947" t="s">
        <v>83</v>
      </c>
      <c r="H2" s="964" t="s">
        <v>70</v>
      </c>
      <c r="I2" s="964"/>
      <c r="J2" s="964"/>
      <c r="K2" s="964"/>
      <c r="L2" s="964"/>
      <c r="M2" s="964"/>
      <c r="N2" s="964"/>
      <c r="O2" s="964"/>
      <c r="P2" s="964"/>
      <c r="Q2" s="964"/>
      <c r="R2" s="964"/>
      <c r="S2" s="964"/>
      <c r="T2" s="964"/>
      <c r="U2" s="964"/>
      <c r="V2" s="964"/>
      <c r="W2" s="964"/>
      <c r="X2" s="964"/>
      <c r="Y2" s="964"/>
      <c r="Z2" s="964"/>
      <c r="AA2" s="964"/>
      <c r="AB2" s="964"/>
      <c r="AC2" s="1172" t="s">
        <v>265</v>
      </c>
    </row>
    <row r="3" spans="1:29" s="40" customFormat="1" ht="24.75" customHeight="1">
      <c r="A3" s="1171"/>
      <c r="B3" s="964"/>
      <c r="C3" s="947" t="s">
        <v>66</v>
      </c>
      <c r="D3" s="947" t="s">
        <v>67</v>
      </c>
      <c r="E3" s="964" t="s">
        <v>65</v>
      </c>
      <c r="F3" s="1166"/>
      <c r="G3" s="947"/>
      <c r="H3" s="947" t="s">
        <v>71</v>
      </c>
      <c r="I3" s="948" t="s">
        <v>73</v>
      </c>
      <c r="J3" s="948"/>
      <c r="K3" s="948"/>
      <c r="L3" s="948"/>
      <c r="M3" s="947" t="s">
        <v>74</v>
      </c>
      <c r="N3" s="964"/>
      <c r="O3" s="964"/>
      <c r="P3" s="964"/>
      <c r="Q3" s="964"/>
      <c r="R3" s="964"/>
      <c r="S3" s="964"/>
      <c r="T3" s="964"/>
      <c r="U3" s="964"/>
      <c r="V3" s="964"/>
      <c r="W3" s="964"/>
      <c r="X3" s="964"/>
      <c r="Y3" s="964"/>
      <c r="Z3" s="964"/>
      <c r="AA3" s="964"/>
      <c r="AB3" s="964"/>
      <c r="AC3" s="1172"/>
    </row>
    <row r="4" spans="1:29" s="40" customFormat="1" ht="18" customHeight="1">
      <c r="A4" s="1171"/>
      <c r="B4" s="964"/>
      <c r="C4" s="1166"/>
      <c r="D4" s="1166"/>
      <c r="E4" s="947" t="s">
        <v>68</v>
      </c>
      <c r="F4" s="947" t="s">
        <v>69</v>
      </c>
      <c r="G4" s="947"/>
      <c r="H4" s="947"/>
      <c r="I4" s="947" t="s">
        <v>72</v>
      </c>
      <c r="J4" s="964" t="s">
        <v>75</v>
      </c>
      <c r="K4" s="1166"/>
      <c r="L4" s="1166"/>
      <c r="M4" s="947"/>
      <c r="N4" s="1157" t="s">
        <v>84</v>
      </c>
      <c r="O4" s="1158"/>
      <c r="P4" s="1158"/>
      <c r="Q4" s="23" t="s">
        <v>106</v>
      </c>
      <c r="R4" s="23"/>
      <c r="S4" s="41"/>
      <c r="T4" s="41"/>
      <c r="U4" s="41"/>
      <c r="V4" s="41"/>
      <c r="W4" s="41"/>
      <c r="X4" s="41"/>
      <c r="Y4" s="41"/>
      <c r="Z4" s="41"/>
      <c r="AA4" s="41"/>
      <c r="AB4" s="41"/>
      <c r="AC4" s="1172"/>
    </row>
    <row r="5" spans="1:29" s="40" customFormat="1" ht="15.75">
      <c r="A5" s="1171"/>
      <c r="B5" s="964"/>
      <c r="C5" s="1166"/>
      <c r="D5" s="1166"/>
      <c r="E5" s="1165"/>
      <c r="F5" s="1165"/>
      <c r="G5" s="947"/>
      <c r="H5" s="947"/>
      <c r="I5" s="947"/>
      <c r="J5" s="947" t="s">
        <v>36</v>
      </c>
      <c r="K5" s="1167" t="s">
        <v>37</v>
      </c>
      <c r="L5" s="1168" t="s">
        <v>38</v>
      </c>
      <c r="M5" s="947"/>
      <c r="N5" s="24">
        <v>1</v>
      </c>
      <c r="O5" s="1159">
        <v>2</v>
      </c>
      <c r="P5" s="1159"/>
      <c r="Q5" s="24">
        <v>3</v>
      </c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1172"/>
    </row>
    <row r="6" spans="1:29" s="40" customFormat="1" ht="37.5" customHeight="1">
      <c r="A6" s="1171"/>
      <c r="B6" s="964"/>
      <c r="C6" s="1166"/>
      <c r="D6" s="1166"/>
      <c r="E6" s="1165"/>
      <c r="F6" s="1165"/>
      <c r="G6" s="947"/>
      <c r="H6" s="947"/>
      <c r="I6" s="947"/>
      <c r="J6" s="1165"/>
      <c r="K6" s="1165"/>
      <c r="L6" s="1165"/>
      <c r="M6" s="947"/>
      <c r="N6" s="964"/>
      <c r="O6" s="964"/>
      <c r="P6" s="964"/>
      <c r="Q6" s="964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1172"/>
    </row>
    <row r="7" spans="1:29" s="40" customFormat="1" ht="23.25" customHeight="1">
      <c r="A7" s="1171"/>
      <c r="B7" s="964"/>
      <c r="C7" s="1166"/>
      <c r="D7" s="1166"/>
      <c r="E7" s="1165"/>
      <c r="F7" s="1165"/>
      <c r="G7" s="947"/>
      <c r="H7" s="947"/>
      <c r="I7" s="947"/>
      <c r="J7" s="1165"/>
      <c r="K7" s="1165"/>
      <c r="L7" s="1165"/>
      <c r="M7" s="947"/>
      <c r="N7" s="24"/>
      <c r="O7" s="1159"/>
      <c r="P7" s="1159"/>
      <c r="Q7" s="24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1172"/>
    </row>
    <row r="8" spans="1:29" s="685" customFormat="1" ht="42" customHeight="1">
      <c r="A8" s="696" t="s">
        <v>110</v>
      </c>
      <c r="B8" s="697" t="s">
        <v>108</v>
      </c>
      <c r="C8" s="79">
        <v>2</v>
      </c>
      <c r="D8" s="723"/>
      <c r="E8" s="696"/>
      <c r="F8" s="699"/>
      <c r="G8" s="700">
        <v>4</v>
      </c>
      <c r="H8" s="701">
        <f>G8*30</f>
        <v>120</v>
      </c>
      <c r="I8" s="744">
        <v>4</v>
      </c>
      <c r="J8" s="79"/>
      <c r="K8" s="79"/>
      <c r="L8" s="79">
        <v>4</v>
      </c>
      <c r="M8" s="79">
        <f>H8-I8</f>
        <v>116</v>
      </c>
      <c r="N8" s="690"/>
      <c r="O8" s="1163" t="s">
        <v>120</v>
      </c>
      <c r="P8" s="1163"/>
      <c r="Q8" s="702"/>
      <c r="R8" s="703"/>
      <c r="S8" s="703"/>
      <c r="T8" s="703"/>
      <c r="U8" s="703"/>
      <c r="V8" s="703"/>
      <c r="W8" s="703"/>
      <c r="X8" s="703"/>
      <c r="Y8" s="703"/>
      <c r="Z8" s="703"/>
      <c r="AA8" s="703"/>
      <c r="AB8" s="703"/>
      <c r="AC8" s="703"/>
    </row>
    <row r="9" spans="1:29" s="685" customFormat="1" ht="37.5" hidden="1">
      <c r="A9" s="696" t="s">
        <v>111</v>
      </c>
      <c r="B9" s="697" t="s">
        <v>108</v>
      </c>
      <c r="C9" s="79"/>
      <c r="D9" s="696"/>
      <c r="E9" s="696"/>
      <c r="F9" s="699"/>
      <c r="G9" s="700"/>
      <c r="H9" s="701"/>
      <c r="I9" s="744"/>
      <c r="J9" s="79"/>
      <c r="K9" s="79"/>
      <c r="L9" s="79"/>
      <c r="M9" s="79"/>
      <c r="N9" s="690"/>
      <c r="O9" s="1163"/>
      <c r="P9" s="1163"/>
      <c r="Q9" s="702"/>
      <c r="R9" s="703"/>
      <c r="S9" s="703"/>
      <c r="T9" s="703"/>
      <c r="U9" s="703"/>
      <c r="V9" s="703"/>
      <c r="W9" s="703"/>
      <c r="X9" s="703"/>
      <c r="Y9" s="703"/>
      <c r="Z9" s="703"/>
      <c r="AA9" s="703"/>
      <c r="AB9" s="703"/>
      <c r="AC9" s="703"/>
    </row>
    <row r="10" spans="1:29" s="685" customFormat="1" ht="18.75">
      <c r="A10" s="704" t="s">
        <v>98</v>
      </c>
      <c r="B10" s="607" t="s">
        <v>125</v>
      </c>
      <c r="C10" s="608"/>
      <c r="D10" s="6">
        <v>2</v>
      </c>
      <c r="E10" s="608"/>
      <c r="F10" s="608"/>
      <c r="G10" s="706">
        <v>1</v>
      </c>
      <c r="H10" s="6">
        <f>G10*30</f>
        <v>30</v>
      </c>
      <c r="I10" s="6">
        <v>4</v>
      </c>
      <c r="J10" s="79" t="s">
        <v>120</v>
      </c>
      <c r="K10" s="6"/>
      <c r="L10" s="6"/>
      <c r="M10" s="687">
        <f aca="true" t="shared" si="0" ref="M10:M16">H10-I10</f>
        <v>26</v>
      </c>
      <c r="N10" s="608"/>
      <c r="O10" s="1174" t="s">
        <v>120</v>
      </c>
      <c r="P10" s="1174"/>
      <c r="Q10" s="608"/>
      <c r="R10" s="703"/>
      <c r="S10" s="703"/>
      <c r="T10" s="703"/>
      <c r="U10" s="703"/>
      <c r="V10" s="703"/>
      <c r="W10" s="703"/>
      <c r="X10" s="703"/>
      <c r="Y10" s="703"/>
      <c r="Z10" s="703"/>
      <c r="AA10" s="703"/>
      <c r="AB10" s="703"/>
      <c r="AC10" s="703"/>
    </row>
    <row r="11" spans="1:43" s="685" customFormat="1" ht="24.75" customHeight="1">
      <c r="A11" s="704" t="s">
        <v>99</v>
      </c>
      <c r="B11" s="745" t="s">
        <v>126</v>
      </c>
      <c r="C11" s="608"/>
      <c r="D11" s="6">
        <v>2</v>
      </c>
      <c r="E11" s="608"/>
      <c r="F11" s="608"/>
      <c r="G11" s="746">
        <v>2</v>
      </c>
      <c r="H11" s="6">
        <v>60</v>
      </c>
      <c r="I11" s="6">
        <v>4</v>
      </c>
      <c r="J11" s="79" t="s">
        <v>120</v>
      </c>
      <c r="K11" s="6"/>
      <c r="L11" s="6"/>
      <c r="M11" s="687">
        <f t="shared" si="0"/>
        <v>56</v>
      </c>
      <c r="N11" s="608"/>
      <c r="O11" s="1174" t="s">
        <v>120</v>
      </c>
      <c r="P11" s="1174"/>
      <c r="Q11" s="608"/>
      <c r="R11" s="703"/>
      <c r="S11" s="703"/>
      <c r="T11" s="703"/>
      <c r="U11" s="703"/>
      <c r="V11" s="703"/>
      <c r="W11" s="703"/>
      <c r="X11" s="703"/>
      <c r="Y11" s="703"/>
      <c r="Z11" s="703"/>
      <c r="AA11" s="703"/>
      <c r="AB11" s="703"/>
      <c r="AC11" s="703"/>
      <c r="AQ11" s="685" t="s">
        <v>262</v>
      </c>
    </row>
    <row r="12" spans="1:31" s="689" customFormat="1" ht="52.5" customHeight="1">
      <c r="A12" s="704" t="s">
        <v>218</v>
      </c>
      <c r="B12" s="714" t="s">
        <v>268</v>
      </c>
      <c r="C12" s="690"/>
      <c r="D12" s="690"/>
      <c r="E12" s="691"/>
      <c r="F12" s="691">
        <v>2</v>
      </c>
      <c r="G12" s="700">
        <v>1.5</v>
      </c>
      <c r="H12" s="690">
        <f>30*G12</f>
        <v>45</v>
      </c>
      <c r="I12" s="690">
        <v>4</v>
      </c>
      <c r="J12" s="692"/>
      <c r="K12" s="690"/>
      <c r="L12" s="692" t="s">
        <v>181</v>
      </c>
      <c r="M12" s="712">
        <f t="shared" si="0"/>
        <v>41</v>
      </c>
      <c r="N12" s="715"/>
      <c r="O12" s="1164" t="s">
        <v>120</v>
      </c>
      <c r="P12" s="1164"/>
      <c r="Q12" s="715"/>
      <c r="R12" s="713"/>
      <c r="S12" s="713"/>
      <c r="T12" s="713"/>
      <c r="U12" s="713"/>
      <c r="V12" s="713"/>
      <c r="W12" s="713"/>
      <c r="X12" s="713"/>
      <c r="Y12" s="713"/>
      <c r="Z12" s="713"/>
      <c r="AA12" s="713"/>
      <c r="AB12" s="713"/>
      <c r="AC12" s="713"/>
      <c r="AE12" s="694">
        <v>25</v>
      </c>
    </row>
    <row r="13" spans="1:31" s="689" customFormat="1" ht="16.5" customHeight="1">
      <c r="A13" s="704" t="s">
        <v>117</v>
      </c>
      <c r="B13" s="714" t="s">
        <v>137</v>
      </c>
      <c r="C13" s="690">
        <v>2</v>
      </c>
      <c r="D13" s="690"/>
      <c r="E13" s="691"/>
      <c r="F13" s="691"/>
      <c r="G13" s="706">
        <f>H13/30</f>
        <v>5</v>
      </c>
      <c r="H13" s="690">
        <v>150</v>
      </c>
      <c r="I13" s="690">
        <v>12</v>
      </c>
      <c r="J13" s="692">
        <v>8</v>
      </c>
      <c r="K13" s="690"/>
      <c r="L13" s="693" t="s">
        <v>171</v>
      </c>
      <c r="M13" s="712">
        <f t="shared" si="0"/>
        <v>138</v>
      </c>
      <c r="N13" s="715"/>
      <c r="O13" s="1164" t="s">
        <v>122</v>
      </c>
      <c r="P13" s="1164"/>
      <c r="Q13" s="715"/>
      <c r="R13" s="713"/>
      <c r="S13" s="713"/>
      <c r="T13" s="713"/>
      <c r="U13" s="713"/>
      <c r="V13" s="713"/>
      <c r="W13" s="713"/>
      <c r="X13" s="713"/>
      <c r="Y13" s="713"/>
      <c r="Z13" s="713"/>
      <c r="AA13" s="713"/>
      <c r="AB13" s="713"/>
      <c r="AC13" s="713"/>
      <c r="AE13" s="694">
        <v>19.5</v>
      </c>
    </row>
    <row r="14" spans="1:29" s="689" customFormat="1" ht="19.5" customHeight="1">
      <c r="A14" s="704" t="s">
        <v>118</v>
      </c>
      <c r="B14" s="747" t="s">
        <v>133</v>
      </c>
      <c r="C14" s="690">
        <v>2</v>
      </c>
      <c r="D14" s="690"/>
      <c r="E14" s="691"/>
      <c r="F14" s="691"/>
      <c r="G14" s="706">
        <v>4</v>
      </c>
      <c r="H14" s="690">
        <f>30*G14</f>
        <v>120</v>
      </c>
      <c r="I14" s="690">
        <v>10</v>
      </c>
      <c r="J14" s="692">
        <v>8</v>
      </c>
      <c r="K14" s="690"/>
      <c r="L14" s="692" t="s">
        <v>186</v>
      </c>
      <c r="M14" s="712">
        <f t="shared" si="0"/>
        <v>110</v>
      </c>
      <c r="N14" s="715"/>
      <c r="O14" s="1164" t="s">
        <v>182</v>
      </c>
      <c r="P14" s="1164"/>
      <c r="Q14" s="715"/>
      <c r="R14" s="713"/>
      <c r="S14" s="713"/>
      <c r="T14" s="713"/>
      <c r="U14" s="713"/>
      <c r="V14" s="713"/>
      <c r="W14" s="713"/>
      <c r="X14" s="713"/>
      <c r="Y14" s="713"/>
      <c r="Z14" s="713"/>
      <c r="AA14" s="713"/>
      <c r="AB14" s="713"/>
      <c r="AC14" s="713"/>
    </row>
    <row r="15" spans="1:34" s="754" customFormat="1" ht="27.75" customHeight="1">
      <c r="A15" s="716" t="s">
        <v>221</v>
      </c>
      <c r="B15" s="748" t="s">
        <v>198</v>
      </c>
      <c r="C15" s="749"/>
      <c r="D15" s="718">
        <v>2</v>
      </c>
      <c r="E15" s="749"/>
      <c r="F15" s="749"/>
      <c r="G15" s="720">
        <v>9</v>
      </c>
      <c r="H15" s="750">
        <f>30*G15</f>
        <v>270</v>
      </c>
      <c r="I15" s="750">
        <v>12</v>
      </c>
      <c r="J15" s="751">
        <v>8</v>
      </c>
      <c r="K15" s="752" t="s">
        <v>171</v>
      </c>
      <c r="L15" s="752"/>
      <c r="M15" s="723">
        <f t="shared" si="0"/>
        <v>258</v>
      </c>
      <c r="N15" s="716"/>
      <c r="O15" s="1173" t="s">
        <v>122</v>
      </c>
      <c r="P15" s="1173"/>
      <c r="Q15" s="716"/>
      <c r="R15" s="753"/>
      <c r="S15" s="753"/>
      <c r="T15" s="753"/>
      <c r="U15" s="753"/>
      <c r="V15" s="753"/>
      <c r="W15" s="753"/>
      <c r="X15" s="753"/>
      <c r="Y15" s="753"/>
      <c r="Z15" s="753"/>
      <c r="AA15" s="753"/>
      <c r="AB15" s="753"/>
      <c r="AC15" s="753"/>
      <c r="AG15" s="754">
        <v>12</v>
      </c>
      <c r="AH15" s="754">
        <v>0</v>
      </c>
    </row>
    <row r="16" spans="1:34" s="754" customFormat="1" ht="39" customHeight="1">
      <c r="A16" s="716" t="s">
        <v>222</v>
      </c>
      <c r="B16" s="717" t="s">
        <v>199</v>
      </c>
      <c r="C16" s="749"/>
      <c r="D16" s="718">
        <v>2</v>
      </c>
      <c r="E16" s="749"/>
      <c r="F16" s="749"/>
      <c r="G16" s="720">
        <v>6.5</v>
      </c>
      <c r="H16" s="750">
        <f>30*G16</f>
        <v>195</v>
      </c>
      <c r="I16" s="750">
        <v>12</v>
      </c>
      <c r="J16" s="751">
        <v>8</v>
      </c>
      <c r="K16" s="752" t="s">
        <v>171</v>
      </c>
      <c r="L16" s="752"/>
      <c r="M16" s="723">
        <f t="shared" si="0"/>
        <v>183</v>
      </c>
      <c r="N16" s="716"/>
      <c r="O16" s="1173" t="s">
        <v>122</v>
      </c>
      <c r="P16" s="1173"/>
      <c r="Q16" s="716"/>
      <c r="R16" s="753"/>
      <c r="S16" s="753"/>
      <c r="T16" s="753"/>
      <c r="U16" s="753"/>
      <c r="V16" s="753"/>
      <c r="W16" s="753"/>
      <c r="X16" s="753"/>
      <c r="Y16" s="753"/>
      <c r="Z16" s="753"/>
      <c r="AA16" s="753"/>
      <c r="AB16" s="753"/>
      <c r="AC16" s="753"/>
      <c r="AG16" s="754">
        <v>20</v>
      </c>
      <c r="AH16" s="754">
        <v>6</v>
      </c>
    </row>
    <row r="17" spans="1:29" s="688" customFormat="1" ht="18.75">
      <c r="A17" s="755"/>
      <c r="B17" s="755" t="s">
        <v>266</v>
      </c>
      <c r="C17" s="755">
        <v>3</v>
      </c>
      <c r="D17" s="755">
        <v>4</v>
      </c>
      <c r="E17" s="755"/>
      <c r="F17" s="755">
        <v>4</v>
      </c>
      <c r="G17" s="755"/>
      <c r="H17" s="755"/>
      <c r="I17" s="756">
        <f>SUM(I8:I16)</f>
        <v>62</v>
      </c>
      <c r="J17" s="755"/>
      <c r="K17" s="755"/>
      <c r="L17" s="755"/>
      <c r="M17" s="755"/>
      <c r="N17" s="757"/>
      <c r="O17" s="691"/>
      <c r="P17" s="691"/>
      <c r="Q17" s="691"/>
      <c r="R17" s="758"/>
      <c r="S17" s="758"/>
      <c r="T17" s="759"/>
      <c r="U17" s="760"/>
      <c r="V17" s="761"/>
      <c r="W17" s="703"/>
      <c r="X17" s="703"/>
      <c r="Y17" s="703"/>
      <c r="Z17" s="703"/>
      <c r="AA17" s="703"/>
      <c r="AB17" s="761"/>
      <c r="AC17" s="709"/>
    </row>
    <row r="18" spans="1:28" s="45" customFormat="1" ht="15.75">
      <c r="A18" s="50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20"/>
      <c r="S18" s="17"/>
      <c r="T18" s="26"/>
      <c r="U18" s="12"/>
      <c r="V18" s="11"/>
      <c r="W18" s="40"/>
      <c r="X18" s="40"/>
      <c r="Y18" s="40"/>
      <c r="Z18" s="11"/>
      <c r="AA18" s="40"/>
      <c r="AB18" s="11"/>
    </row>
    <row r="19" spans="1:28" s="45" customFormat="1" ht="15.75">
      <c r="A19" s="14"/>
      <c r="B19" s="40"/>
      <c r="C19" s="26"/>
      <c r="D19" s="51"/>
      <c r="E19" s="26"/>
      <c r="F19" s="26"/>
      <c r="G19" s="26"/>
      <c r="H19" s="40"/>
      <c r="I19" s="40"/>
      <c r="J19" s="40"/>
      <c r="K19" s="40"/>
      <c r="L19" s="54"/>
      <c r="M19" s="40"/>
      <c r="N19" s="40"/>
      <c r="O19" s="40"/>
      <c r="P19" s="40"/>
      <c r="Q19" s="40"/>
      <c r="R19" s="20"/>
      <c r="S19" s="20"/>
      <c r="T19" s="12"/>
      <c r="U19" s="12"/>
      <c r="V19" s="11"/>
      <c r="W19" s="11"/>
      <c r="X19" s="11"/>
      <c r="Y19" s="11"/>
      <c r="Z19" s="11"/>
      <c r="AA19" s="11"/>
      <c r="AB19" s="11"/>
    </row>
    <row r="20" spans="1:28" s="45" customFormat="1" ht="15.75">
      <c r="A20" s="14"/>
      <c r="B20" s="15"/>
      <c r="C20" s="16"/>
      <c r="D20" s="16"/>
      <c r="E20" s="15"/>
      <c r="F20" s="15"/>
      <c r="G20" s="15"/>
      <c r="H20" s="15"/>
      <c r="I20" s="15"/>
      <c r="J20" s="15"/>
      <c r="K20" s="16"/>
      <c r="L20" s="55"/>
      <c r="M20" s="17"/>
      <c r="N20" s="17"/>
      <c r="O20" s="17"/>
      <c r="P20" s="17"/>
      <c r="Q20" s="17"/>
      <c r="R20" s="20"/>
      <c r="S20" s="20"/>
      <c r="T20" s="12"/>
      <c r="U20" s="12"/>
      <c r="V20" s="11"/>
      <c r="W20" s="11"/>
      <c r="X20" s="11"/>
      <c r="Y20" s="11"/>
      <c r="Z20" s="11"/>
      <c r="AA20" s="11"/>
      <c r="AB20" s="11"/>
    </row>
    <row r="21" spans="1:28" s="45" customFormat="1" ht="15.75">
      <c r="A21" s="14"/>
      <c r="B21" s="15"/>
      <c r="C21" s="16"/>
      <c r="D21" s="16"/>
      <c r="E21" s="15"/>
      <c r="F21" s="15"/>
      <c r="G21" s="15"/>
      <c r="H21" s="15"/>
      <c r="I21" s="15"/>
      <c r="J21" s="15"/>
      <c r="K21" s="16"/>
      <c r="L21" s="55"/>
      <c r="M21" s="17"/>
      <c r="N21" s="17"/>
      <c r="O21" s="17"/>
      <c r="P21" s="17"/>
      <c r="Q21" s="17"/>
      <c r="R21" s="20"/>
      <c r="S21" s="20"/>
      <c r="T21" s="12"/>
      <c r="U21" s="12"/>
      <c r="V21" s="11"/>
      <c r="W21" s="11"/>
      <c r="X21" s="11"/>
      <c r="Y21" s="11"/>
      <c r="Z21" s="11"/>
      <c r="AA21" s="11"/>
      <c r="AB21" s="11"/>
    </row>
    <row r="22" spans="1:28" s="45" customFormat="1" ht="15.75">
      <c r="A22" s="14"/>
      <c r="B22" s="15"/>
      <c r="C22" s="16"/>
      <c r="D22" s="16"/>
      <c r="E22" s="15"/>
      <c r="F22" s="15"/>
      <c r="G22" s="15"/>
      <c r="H22" s="15"/>
      <c r="I22" s="15"/>
      <c r="J22" s="15"/>
      <c r="K22" s="16"/>
      <c r="L22" s="55"/>
      <c r="M22" s="17"/>
      <c r="N22" s="17"/>
      <c r="O22" s="17"/>
      <c r="P22" s="17"/>
      <c r="Q22" s="17"/>
      <c r="R22" s="20"/>
      <c r="S22" s="20"/>
      <c r="T22" s="12"/>
      <c r="U22" s="12"/>
      <c r="V22" s="11"/>
      <c r="W22" s="11"/>
      <c r="X22" s="11"/>
      <c r="Y22" s="11"/>
      <c r="Z22" s="11"/>
      <c r="AA22" s="11"/>
      <c r="AB22" s="11"/>
    </row>
    <row r="23" spans="1:28" s="45" customFormat="1" ht="15.75">
      <c r="A23" s="14"/>
      <c r="B23" s="15"/>
      <c r="C23" s="16"/>
      <c r="D23" s="16"/>
      <c r="E23" s="15"/>
      <c r="F23" s="15"/>
      <c r="G23" s="15"/>
      <c r="H23" s="15"/>
      <c r="I23" s="15"/>
      <c r="J23" s="15"/>
      <c r="K23" s="16"/>
      <c r="L23" s="55"/>
      <c r="M23" s="17"/>
      <c r="N23" s="17"/>
      <c r="O23" s="17"/>
      <c r="P23" s="17"/>
      <c r="Q23" s="17"/>
      <c r="R23" s="20"/>
      <c r="S23" s="20"/>
      <c r="T23" s="12"/>
      <c r="U23" s="12"/>
      <c r="V23" s="11"/>
      <c r="W23" s="11"/>
      <c r="X23" s="11"/>
      <c r="Y23" s="11"/>
      <c r="Z23" s="11"/>
      <c r="AA23" s="11"/>
      <c r="AB23" s="11"/>
    </row>
    <row r="24" spans="1:28" s="45" customFormat="1" ht="15.75">
      <c r="A24" s="14"/>
      <c r="B24" s="15"/>
      <c r="C24" s="16"/>
      <c r="D24" s="16"/>
      <c r="E24" s="15"/>
      <c r="F24" s="15"/>
      <c r="G24" s="15"/>
      <c r="H24" s="15"/>
      <c r="I24" s="15"/>
      <c r="J24" s="15"/>
      <c r="K24" s="16"/>
      <c r="L24" s="55"/>
      <c r="M24" s="17"/>
      <c r="N24" s="17"/>
      <c r="O24" s="17"/>
      <c r="P24" s="17"/>
      <c r="Q24" s="17"/>
      <c r="R24" s="20"/>
      <c r="S24" s="20"/>
      <c r="T24" s="12"/>
      <c r="U24" s="12"/>
      <c r="V24" s="11"/>
      <c r="W24" s="11"/>
      <c r="X24" s="11"/>
      <c r="Y24" s="11"/>
      <c r="Z24" s="11"/>
      <c r="AA24" s="11"/>
      <c r="AB24" s="11"/>
    </row>
    <row r="25" spans="1:28" s="45" customFormat="1" ht="15.75">
      <c r="A25" s="10"/>
      <c r="B25" s="18"/>
      <c r="C25" s="19"/>
      <c r="D25" s="19"/>
      <c r="E25" s="18"/>
      <c r="F25" s="18"/>
      <c r="G25" s="18"/>
      <c r="H25" s="18"/>
      <c r="I25" s="18"/>
      <c r="J25" s="18"/>
      <c r="K25" s="19"/>
      <c r="L25" s="56"/>
      <c r="M25" s="20"/>
      <c r="N25" s="20"/>
      <c r="O25" s="20"/>
      <c r="P25" s="20"/>
      <c r="Q25" s="20"/>
      <c r="R25" s="20"/>
      <c r="S25" s="20"/>
      <c r="T25" s="12"/>
      <c r="U25" s="12"/>
      <c r="V25" s="11"/>
      <c r="W25" s="11"/>
      <c r="X25" s="11"/>
      <c r="Y25" s="11"/>
      <c r="Z25" s="11"/>
      <c r="AA25" s="11"/>
      <c r="AB25" s="11"/>
    </row>
    <row r="26" spans="1:28" s="45" customFormat="1" ht="15.75">
      <c r="A26" s="10"/>
      <c r="B26" s="18"/>
      <c r="C26" s="19"/>
      <c r="D26" s="19"/>
      <c r="E26" s="18"/>
      <c r="F26" s="18"/>
      <c r="G26" s="18"/>
      <c r="H26" s="18"/>
      <c r="I26" s="18"/>
      <c r="J26" s="18"/>
      <c r="K26" s="19"/>
      <c r="L26" s="56"/>
      <c r="M26" s="20"/>
      <c r="N26" s="20"/>
      <c r="O26" s="20"/>
      <c r="P26" s="20"/>
      <c r="Q26" s="20"/>
      <c r="R26" s="20"/>
      <c r="S26" s="20"/>
      <c r="T26" s="12"/>
      <c r="U26" s="12"/>
      <c r="V26" s="11"/>
      <c r="W26" s="11"/>
      <c r="X26" s="11"/>
      <c r="Y26" s="11"/>
      <c r="Z26" s="11"/>
      <c r="AA26" s="11"/>
      <c r="AB26" s="11"/>
    </row>
    <row r="27" spans="1:28" s="45" customFormat="1" ht="15.75">
      <c r="A27" s="10"/>
      <c r="B27" s="18"/>
      <c r="C27" s="19"/>
      <c r="D27" s="19"/>
      <c r="E27" s="18"/>
      <c r="F27" s="18"/>
      <c r="G27" s="18"/>
      <c r="H27" s="18"/>
      <c r="I27" s="18"/>
      <c r="J27" s="18"/>
      <c r="K27" s="19"/>
      <c r="L27" s="56"/>
      <c r="M27" s="20"/>
      <c r="N27" s="20"/>
      <c r="O27" s="20"/>
      <c r="P27" s="20"/>
      <c r="Q27" s="20"/>
      <c r="R27" s="20"/>
      <c r="S27" s="20"/>
      <c r="T27" s="12"/>
      <c r="U27" s="21"/>
      <c r="V27" s="11"/>
      <c r="W27" s="11"/>
      <c r="X27" s="11"/>
      <c r="Y27" s="11"/>
      <c r="Z27" s="11"/>
      <c r="AA27" s="11"/>
      <c r="AB27" s="11"/>
    </row>
    <row r="28" spans="1:28" s="45" customFormat="1" ht="15.75">
      <c r="A28" s="10"/>
      <c r="B28" s="18"/>
      <c r="C28" s="19"/>
      <c r="D28" s="19"/>
      <c r="E28" s="18"/>
      <c r="F28" s="18"/>
      <c r="G28" s="18"/>
      <c r="H28" s="18"/>
      <c r="I28" s="18"/>
      <c r="J28" s="18"/>
      <c r="K28" s="19"/>
      <c r="L28" s="56"/>
      <c r="M28" s="20"/>
      <c r="N28" s="20"/>
      <c r="O28" s="20"/>
      <c r="P28" s="20"/>
      <c r="Q28" s="20"/>
      <c r="R28" s="11"/>
      <c r="S28" s="20"/>
      <c r="T28" s="12"/>
      <c r="U28" s="21"/>
      <c r="V28" s="11"/>
      <c r="W28" s="11"/>
      <c r="X28" s="11"/>
      <c r="Y28" s="11"/>
      <c r="Z28" s="11"/>
      <c r="AA28" s="11"/>
      <c r="AB28" s="11"/>
    </row>
    <row r="29" spans="1:28" s="45" customFormat="1" ht="15.75">
      <c r="A29" s="10"/>
      <c r="B29" s="18"/>
      <c r="C29" s="19"/>
      <c r="D29" s="19"/>
      <c r="E29" s="18"/>
      <c r="F29" s="18"/>
      <c r="G29" s="18"/>
      <c r="H29" s="18"/>
      <c r="I29" s="18"/>
      <c r="J29" s="18"/>
      <c r="K29" s="19"/>
      <c r="L29" s="56"/>
      <c r="M29" s="20"/>
      <c r="N29" s="20"/>
      <c r="O29" s="20"/>
      <c r="P29" s="20"/>
      <c r="Q29" s="20"/>
      <c r="R29" s="11"/>
      <c r="S29" s="20"/>
      <c r="T29" s="12"/>
      <c r="U29" s="22"/>
      <c r="V29" s="22"/>
      <c r="W29" s="11"/>
      <c r="X29" s="11"/>
      <c r="Y29" s="11"/>
      <c r="Z29" s="11"/>
      <c r="AA29" s="11"/>
      <c r="AB29" s="11"/>
    </row>
    <row r="30" spans="1:28" s="45" customFormat="1" ht="15.75">
      <c r="A30" s="10"/>
      <c r="B30" s="18"/>
      <c r="C30" s="19"/>
      <c r="D30" s="19"/>
      <c r="E30" s="18"/>
      <c r="F30" s="18"/>
      <c r="G30" s="18"/>
      <c r="H30" s="18"/>
      <c r="I30" s="18"/>
      <c r="J30" s="18"/>
      <c r="K30" s="19"/>
      <c r="L30" s="56"/>
      <c r="M30" s="20"/>
      <c r="N30" s="20"/>
      <c r="O30" s="20"/>
      <c r="P30" s="20"/>
      <c r="Q30" s="20"/>
      <c r="R30" s="11"/>
      <c r="S30" s="20"/>
      <c r="T30" s="12"/>
      <c r="U30" s="12"/>
      <c r="V30" s="12"/>
      <c r="W30" s="11"/>
      <c r="X30" s="11"/>
      <c r="Y30" s="11"/>
      <c r="Z30" s="11"/>
      <c r="AA30" s="11"/>
      <c r="AB30" s="11"/>
    </row>
    <row r="31" spans="1:28" s="45" customFormat="1" ht="15.75">
      <c r="A31" s="10"/>
      <c r="B31" s="18"/>
      <c r="C31" s="19"/>
      <c r="D31" s="19"/>
      <c r="E31" s="18"/>
      <c r="F31" s="18"/>
      <c r="G31" s="18"/>
      <c r="H31" s="18"/>
      <c r="I31" s="18"/>
      <c r="J31" s="18"/>
      <c r="K31" s="19"/>
      <c r="L31" s="56"/>
      <c r="M31" s="20"/>
      <c r="N31" s="20"/>
      <c r="O31" s="20"/>
      <c r="P31" s="20"/>
      <c r="Q31" s="20"/>
      <c r="R31" s="11"/>
      <c r="S31" s="11"/>
      <c r="T31" s="21"/>
      <c r="U31" s="12"/>
      <c r="V31" s="12"/>
      <c r="W31" s="11"/>
      <c r="X31" s="11"/>
      <c r="Y31" s="11"/>
      <c r="Z31" s="11"/>
      <c r="AA31" s="11"/>
      <c r="AB31" s="11"/>
    </row>
    <row r="32" spans="1:28" s="45" customFormat="1" ht="19.5" customHeight="1">
      <c r="A32" s="10"/>
      <c r="B32" s="18"/>
      <c r="C32" s="19"/>
      <c r="D32" s="19"/>
      <c r="E32" s="18"/>
      <c r="F32" s="18"/>
      <c r="G32" s="18"/>
      <c r="H32" s="18"/>
      <c r="I32" s="18"/>
      <c r="J32" s="18"/>
      <c r="K32" s="19"/>
      <c r="L32" s="56"/>
      <c r="M32" s="20"/>
      <c r="N32" s="20"/>
      <c r="O32" s="20"/>
      <c r="P32" s="20"/>
      <c r="Q32" s="20"/>
      <c r="R32" s="11"/>
      <c r="S32" s="11"/>
      <c r="T32" s="21"/>
      <c r="U32" s="12"/>
      <c r="V32" s="12"/>
      <c r="W32" s="11"/>
      <c r="X32" s="11"/>
      <c r="Y32" s="11"/>
      <c r="Z32" s="22"/>
      <c r="AA32" s="11"/>
      <c r="AB32" s="11"/>
    </row>
    <row r="33" spans="1:28" s="45" customFormat="1" ht="15.75">
      <c r="A33" s="10"/>
      <c r="B33" s="18"/>
      <c r="C33" s="19"/>
      <c r="D33" s="19"/>
      <c r="E33" s="18"/>
      <c r="F33" s="18"/>
      <c r="G33" s="18"/>
      <c r="H33" s="18"/>
      <c r="I33" s="18"/>
      <c r="J33" s="18"/>
      <c r="K33" s="19"/>
      <c r="L33" s="56"/>
      <c r="M33" s="20"/>
      <c r="N33" s="20"/>
      <c r="O33" s="20"/>
      <c r="P33" s="20"/>
      <c r="Q33" s="20"/>
      <c r="R33" s="11"/>
      <c r="S33" s="11"/>
      <c r="T33" s="21"/>
      <c r="U33" s="21"/>
      <c r="V33" s="11"/>
      <c r="W33" s="22"/>
      <c r="X33" s="22"/>
      <c r="Y33" s="22"/>
      <c r="Z33" s="12"/>
      <c r="AA33" s="22"/>
      <c r="AB33" s="11"/>
    </row>
    <row r="34" spans="1:28" s="45" customFormat="1" ht="15.75">
      <c r="A34" s="10"/>
      <c r="B34" s="18"/>
      <c r="C34" s="19"/>
      <c r="D34" s="19"/>
      <c r="E34" s="18"/>
      <c r="F34" s="18"/>
      <c r="G34" s="18"/>
      <c r="H34" s="18"/>
      <c r="I34" s="18"/>
      <c r="J34" s="18"/>
      <c r="K34" s="19"/>
      <c r="L34" s="56"/>
      <c r="M34" s="20"/>
      <c r="N34" s="20"/>
      <c r="O34" s="20"/>
      <c r="P34" s="20"/>
      <c r="Q34" s="20"/>
      <c r="R34" s="11"/>
      <c r="S34" s="11"/>
      <c r="T34" s="21"/>
      <c r="U34" s="21"/>
      <c r="V34" s="11"/>
      <c r="W34" s="12"/>
      <c r="X34" s="12"/>
      <c r="Y34" s="12"/>
      <c r="Z34" s="12"/>
      <c r="AA34" s="12"/>
      <c r="AB34" s="11"/>
    </row>
    <row r="35" spans="1:28" s="45" customFormat="1" ht="15.75">
      <c r="A35" s="10"/>
      <c r="B35" s="18"/>
      <c r="C35" s="19"/>
      <c r="D35" s="19"/>
      <c r="E35" s="18"/>
      <c r="F35" s="18"/>
      <c r="G35" s="18"/>
      <c r="H35" s="18"/>
      <c r="I35" s="18"/>
      <c r="J35" s="18"/>
      <c r="K35" s="19"/>
      <c r="L35" s="56"/>
      <c r="M35" s="20"/>
      <c r="N35" s="20"/>
      <c r="O35" s="20"/>
      <c r="P35" s="20"/>
      <c r="Q35" s="20"/>
      <c r="R35" s="11"/>
      <c r="S35" s="11"/>
      <c r="T35" s="21"/>
      <c r="U35" s="21"/>
      <c r="V35" s="11"/>
      <c r="W35" s="12"/>
      <c r="X35" s="12"/>
      <c r="Y35" s="12"/>
      <c r="Z35" s="12"/>
      <c r="AA35" s="12"/>
      <c r="AB35" s="11"/>
    </row>
    <row r="36" spans="1:28" s="45" customFormat="1" ht="15.75">
      <c r="A36" s="10"/>
      <c r="B36" s="18"/>
      <c r="C36" s="19"/>
      <c r="D36" s="19"/>
      <c r="E36" s="18"/>
      <c r="F36" s="18"/>
      <c r="G36" s="18"/>
      <c r="H36" s="18"/>
      <c r="I36" s="18"/>
      <c r="J36" s="18"/>
      <c r="K36" s="19"/>
      <c r="L36" s="56"/>
      <c r="M36" s="20"/>
      <c r="N36" s="20"/>
      <c r="O36" s="20"/>
      <c r="P36" s="20"/>
      <c r="Q36" s="20"/>
      <c r="R36" s="11"/>
      <c r="S36" s="11"/>
      <c r="T36" s="21"/>
      <c r="U36" s="21"/>
      <c r="V36" s="11"/>
      <c r="W36" s="12"/>
      <c r="X36" s="12"/>
      <c r="Y36" s="12"/>
      <c r="Z36" s="11"/>
      <c r="AA36" s="12"/>
      <c r="AB36" s="11"/>
    </row>
    <row r="37" spans="1:28" s="45" customFormat="1" ht="15.75">
      <c r="A37" s="10"/>
      <c r="B37" s="11"/>
      <c r="C37" s="12"/>
      <c r="D37" s="13"/>
      <c r="E37" s="12"/>
      <c r="F37" s="12"/>
      <c r="G37" s="12"/>
      <c r="H37" s="11"/>
      <c r="I37" s="11"/>
      <c r="J37" s="11"/>
      <c r="K37" s="11"/>
      <c r="L37" s="57"/>
      <c r="M37" s="11"/>
      <c r="N37" s="11"/>
      <c r="O37" s="11"/>
      <c r="P37" s="11"/>
      <c r="Q37" s="11"/>
      <c r="R37" s="11"/>
      <c r="S37" s="11"/>
      <c r="T37" s="21"/>
      <c r="U37" s="21"/>
      <c r="V37" s="11"/>
      <c r="W37" s="11"/>
      <c r="X37" s="11"/>
      <c r="Y37" s="11"/>
      <c r="Z37" s="11"/>
      <c r="AA37" s="11"/>
      <c r="AB37" s="11"/>
    </row>
    <row r="38" spans="1:28" s="45" customFormat="1" ht="15.75">
      <c r="A38" s="10"/>
      <c r="B38" s="11"/>
      <c r="C38" s="12"/>
      <c r="D38" s="13"/>
      <c r="E38" s="12"/>
      <c r="F38" s="12"/>
      <c r="G38" s="12"/>
      <c r="H38" s="11"/>
      <c r="I38" s="11"/>
      <c r="J38" s="11"/>
      <c r="K38" s="11"/>
      <c r="L38" s="57"/>
      <c r="M38" s="11"/>
      <c r="N38" s="11"/>
      <c r="O38" s="11"/>
      <c r="P38" s="11"/>
      <c r="Q38" s="11"/>
      <c r="R38" s="11"/>
      <c r="S38" s="11"/>
      <c r="T38" s="21"/>
      <c r="U38" s="21"/>
      <c r="V38" s="11"/>
      <c r="W38" s="11"/>
      <c r="X38" s="11"/>
      <c r="Y38" s="11"/>
      <c r="Z38" s="11"/>
      <c r="AA38" s="11"/>
      <c r="AB38" s="11"/>
    </row>
    <row r="39" spans="1:28" s="45" customFormat="1" ht="15.75">
      <c r="A39" s="10"/>
      <c r="B39" s="11"/>
      <c r="C39" s="12"/>
      <c r="D39" s="13"/>
      <c r="E39" s="12"/>
      <c r="F39" s="12"/>
      <c r="G39" s="12"/>
      <c r="H39" s="11"/>
      <c r="I39" s="11"/>
      <c r="J39" s="11"/>
      <c r="K39" s="11"/>
      <c r="L39" s="57"/>
      <c r="M39" s="11"/>
      <c r="N39" s="11"/>
      <c r="O39" s="11"/>
      <c r="P39" s="11"/>
      <c r="Q39" s="11"/>
      <c r="R39" s="11"/>
      <c r="S39" s="11"/>
      <c r="T39" s="21"/>
      <c r="U39" s="21"/>
      <c r="V39" s="11"/>
      <c r="W39" s="11"/>
      <c r="X39" s="11"/>
      <c r="Y39" s="11"/>
      <c r="Z39" s="11"/>
      <c r="AA39" s="11"/>
      <c r="AB39" s="11"/>
    </row>
    <row r="40" spans="1:28" s="45" customFormat="1" ht="15.75">
      <c r="A40" s="10"/>
      <c r="B40" s="11"/>
      <c r="C40" s="12"/>
      <c r="D40" s="13"/>
      <c r="E40" s="12"/>
      <c r="F40" s="12"/>
      <c r="G40" s="12"/>
      <c r="H40" s="11"/>
      <c r="I40" s="11"/>
      <c r="J40" s="11"/>
      <c r="K40" s="11"/>
      <c r="L40" s="57"/>
      <c r="M40" s="11"/>
      <c r="N40" s="11"/>
      <c r="O40" s="11"/>
      <c r="P40" s="11"/>
      <c r="Q40" s="11"/>
      <c r="R40" s="11"/>
      <c r="S40" s="11"/>
      <c r="T40" s="21"/>
      <c r="U40" s="21"/>
      <c r="V40" s="11"/>
      <c r="W40" s="11"/>
      <c r="X40" s="11"/>
      <c r="Y40" s="11"/>
      <c r="Z40" s="11"/>
      <c r="AA40" s="11"/>
      <c r="AB40" s="11"/>
    </row>
    <row r="41" spans="1:28" s="45" customFormat="1" ht="15.75">
      <c r="A41" s="10"/>
      <c r="B41" s="11"/>
      <c r="C41" s="12"/>
      <c r="D41" s="13"/>
      <c r="E41" s="12"/>
      <c r="F41" s="12"/>
      <c r="G41" s="12"/>
      <c r="H41" s="11"/>
      <c r="I41" s="11"/>
      <c r="J41" s="11"/>
      <c r="K41" s="11"/>
      <c r="L41" s="57"/>
      <c r="M41" s="11"/>
      <c r="N41" s="11"/>
      <c r="O41" s="11"/>
      <c r="P41" s="11"/>
      <c r="Q41" s="11"/>
      <c r="R41" s="11"/>
      <c r="S41" s="11"/>
      <c r="T41" s="21"/>
      <c r="U41" s="21"/>
      <c r="V41" s="11"/>
      <c r="W41" s="11"/>
      <c r="X41" s="11"/>
      <c r="Y41" s="11"/>
      <c r="Z41" s="11"/>
      <c r="AA41" s="11"/>
      <c r="AB41" s="11"/>
    </row>
    <row r="42" spans="1:28" s="45" customFormat="1" ht="15.75">
      <c r="A42" s="10"/>
      <c r="B42" s="11"/>
      <c r="C42" s="12"/>
      <c r="D42" s="13"/>
      <c r="E42" s="12"/>
      <c r="F42" s="12"/>
      <c r="G42" s="12"/>
      <c r="H42" s="11"/>
      <c r="I42" s="11"/>
      <c r="J42" s="11"/>
      <c r="K42" s="11"/>
      <c r="L42" s="57"/>
      <c r="M42" s="11"/>
      <c r="N42" s="11"/>
      <c r="O42" s="11"/>
      <c r="P42" s="11"/>
      <c r="Q42" s="11"/>
      <c r="R42" s="11"/>
      <c r="S42" s="11"/>
      <c r="T42" s="21"/>
      <c r="U42" s="21"/>
      <c r="V42" s="11"/>
      <c r="W42" s="11"/>
      <c r="X42" s="11"/>
      <c r="Y42" s="11"/>
      <c r="Z42" s="11"/>
      <c r="AA42" s="11"/>
      <c r="AB42" s="11"/>
    </row>
    <row r="43" spans="1:28" s="45" customFormat="1" ht="15.75">
      <c r="A43" s="10"/>
      <c r="B43" s="11"/>
      <c r="C43" s="12"/>
      <c r="D43" s="13"/>
      <c r="E43" s="12"/>
      <c r="F43" s="12"/>
      <c r="G43" s="12"/>
      <c r="H43" s="11"/>
      <c r="I43" s="11"/>
      <c r="J43" s="11"/>
      <c r="K43" s="11"/>
      <c r="L43" s="57"/>
      <c r="M43" s="11"/>
      <c r="N43" s="11"/>
      <c r="O43" s="11"/>
      <c r="P43" s="11"/>
      <c r="Q43" s="11"/>
      <c r="R43" s="11"/>
      <c r="S43" s="11"/>
      <c r="T43" s="21"/>
      <c r="U43" s="21"/>
      <c r="V43" s="11"/>
      <c r="W43" s="11"/>
      <c r="X43" s="11"/>
      <c r="Y43" s="11"/>
      <c r="Z43" s="11"/>
      <c r="AA43" s="11"/>
      <c r="AB43" s="11"/>
    </row>
    <row r="44" spans="1:28" s="46" customFormat="1" ht="15.75" customHeight="1">
      <c r="A44" s="10"/>
      <c r="B44" s="11"/>
      <c r="C44" s="12"/>
      <c r="D44" s="13"/>
      <c r="E44" s="12"/>
      <c r="F44" s="12"/>
      <c r="G44" s="12"/>
      <c r="H44" s="11"/>
      <c r="I44" s="11"/>
      <c r="J44" s="11"/>
      <c r="K44" s="11"/>
      <c r="L44" s="57"/>
      <c r="M44" s="11"/>
      <c r="N44" s="11"/>
      <c r="O44" s="11"/>
      <c r="P44" s="11"/>
      <c r="Q44" s="11"/>
      <c r="R44" s="11"/>
      <c r="S44" s="11"/>
      <c r="T44" s="21"/>
      <c r="U44" s="21"/>
      <c r="V44" s="11"/>
      <c r="W44" s="11"/>
      <c r="X44" s="11"/>
      <c r="Y44" s="11"/>
      <c r="Z44" s="11"/>
      <c r="AA44" s="11"/>
      <c r="AB44" s="11"/>
    </row>
    <row r="45" spans="1:28" s="40" customFormat="1" ht="15.75">
      <c r="A45" s="10"/>
      <c r="B45" s="11"/>
      <c r="C45" s="12"/>
      <c r="D45" s="13"/>
      <c r="E45" s="12"/>
      <c r="F45" s="12"/>
      <c r="G45" s="12"/>
      <c r="H45" s="11"/>
      <c r="I45" s="11"/>
      <c r="J45" s="11"/>
      <c r="K45" s="11"/>
      <c r="L45" s="57"/>
      <c r="M45" s="11"/>
      <c r="N45" s="11"/>
      <c r="O45" s="11"/>
      <c r="P45" s="11"/>
      <c r="Q45" s="11"/>
      <c r="R45" s="11"/>
      <c r="S45" s="11"/>
      <c r="T45" s="21"/>
      <c r="U45" s="21"/>
      <c r="V45" s="11"/>
      <c r="W45" s="11"/>
      <c r="X45" s="11"/>
      <c r="Y45" s="11"/>
      <c r="Z45" s="11"/>
      <c r="AA45" s="11"/>
      <c r="AB45" s="11"/>
    </row>
    <row r="46" spans="1:28" s="40" customFormat="1" ht="15.75">
      <c r="A46" s="10"/>
      <c r="B46" s="11"/>
      <c r="C46" s="12"/>
      <c r="D46" s="13"/>
      <c r="E46" s="12"/>
      <c r="F46" s="12"/>
      <c r="G46" s="12"/>
      <c r="H46" s="11"/>
      <c r="I46" s="11"/>
      <c r="J46" s="11"/>
      <c r="K46" s="11"/>
      <c r="L46" s="57"/>
      <c r="M46" s="11"/>
      <c r="N46" s="11"/>
      <c r="O46" s="11"/>
      <c r="P46" s="11"/>
      <c r="Q46" s="11"/>
      <c r="R46" s="11"/>
      <c r="S46" s="11"/>
      <c r="T46" s="21"/>
      <c r="U46" s="21"/>
      <c r="V46" s="11"/>
      <c r="W46" s="11"/>
      <c r="X46" s="11"/>
      <c r="Y46" s="11"/>
      <c r="Z46" s="11"/>
      <c r="AA46" s="11"/>
      <c r="AB46" s="11"/>
    </row>
    <row r="47" spans="1:28" s="40" customFormat="1" ht="15.75">
      <c r="A47" s="10"/>
      <c r="B47" s="11"/>
      <c r="C47" s="12"/>
      <c r="D47" s="13"/>
      <c r="E47" s="12"/>
      <c r="F47" s="12"/>
      <c r="G47" s="12"/>
      <c r="H47" s="11"/>
      <c r="I47" s="11"/>
      <c r="J47" s="11"/>
      <c r="K47" s="11"/>
      <c r="L47" s="57"/>
      <c r="M47" s="11"/>
      <c r="N47" s="11"/>
      <c r="O47" s="11"/>
      <c r="P47" s="11"/>
      <c r="Q47" s="11"/>
      <c r="R47" s="11"/>
      <c r="S47" s="11"/>
      <c r="T47" s="21"/>
      <c r="U47" s="21"/>
      <c r="V47" s="11"/>
      <c r="W47" s="11"/>
      <c r="X47" s="11"/>
      <c r="Y47" s="11"/>
      <c r="Z47" s="11"/>
      <c r="AA47" s="11"/>
      <c r="AB47" s="11"/>
    </row>
    <row r="48" spans="1:28" s="40" customFormat="1" ht="15.75">
      <c r="A48" s="10"/>
      <c r="B48" s="11"/>
      <c r="C48" s="12"/>
      <c r="D48" s="13"/>
      <c r="E48" s="12"/>
      <c r="F48" s="12"/>
      <c r="G48" s="12"/>
      <c r="H48" s="11"/>
      <c r="I48" s="11"/>
      <c r="J48" s="11"/>
      <c r="K48" s="11"/>
      <c r="L48" s="57"/>
      <c r="M48" s="11"/>
      <c r="N48" s="11"/>
      <c r="O48" s="11"/>
      <c r="P48" s="11"/>
      <c r="Q48" s="11"/>
      <c r="R48" s="11"/>
      <c r="S48" s="11"/>
      <c r="T48" s="21"/>
      <c r="U48" s="21"/>
      <c r="V48" s="11"/>
      <c r="W48" s="11"/>
      <c r="X48" s="11"/>
      <c r="Y48" s="11"/>
      <c r="Z48" s="11"/>
      <c r="AA48" s="11"/>
      <c r="AB48" s="11"/>
    </row>
    <row r="49" spans="1:28" s="40" customFormat="1" ht="15.75">
      <c r="A49" s="10"/>
      <c r="B49" s="11"/>
      <c r="C49" s="12"/>
      <c r="D49" s="13"/>
      <c r="E49" s="12"/>
      <c r="F49" s="12"/>
      <c r="G49" s="12"/>
      <c r="H49" s="11"/>
      <c r="I49" s="11"/>
      <c r="J49" s="11"/>
      <c r="K49" s="11"/>
      <c r="L49" s="57"/>
      <c r="M49" s="11"/>
      <c r="N49" s="11"/>
      <c r="O49" s="11"/>
      <c r="P49" s="11"/>
      <c r="Q49" s="11"/>
      <c r="R49" s="11"/>
      <c r="S49" s="11"/>
      <c r="T49" s="21"/>
      <c r="U49" s="21"/>
      <c r="V49" s="11"/>
      <c r="W49" s="11"/>
      <c r="X49" s="11"/>
      <c r="Y49" s="11"/>
      <c r="Z49" s="11"/>
      <c r="AA49" s="11"/>
      <c r="AB49" s="11"/>
    </row>
    <row r="50" spans="1:28" s="40" customFormat="1" ht="15.75">
      <c r="A50" s="10"/>
      <c r="B50" s="11"/>
      <c r="C50" s="12"/>
      <c r="D50" s="13"/>
      <c r="E50" s="12"/>
      <c r="F50" s="12"/>
      <c r="G50" s="12"/>
      <c r="H50" s="11"/>
      <c r="I50" s="11"/>
      <c r="J50" s="11"/>
      <c r="K50" s="11"/>
      <c r="L50" s="57"/>
      <c r="M50" s="11"/>
      <c r="N50" s="11"/>
      <c r="O50" s="11"/>
      <c r="P50" s="11"/>
      <c r="Q50" s="11"/>
      <c r="R50" s="11"/>
      <c r="S50" s="11"/>
      <c r="T50" s="21"/>
      <c r="U50" s="21"/>
      <c r="V50" s="11"/>
      <c r="W50" s="11"/>
      <c r="X50" s="11"/>
      <c r="Y50" s="11"/>
      <c r="Z50" s="11"/>
      <c r="AA50" s="11"/>
      <c r="AB50" s="11"/>
    </row>
    <row r="51" spans="1:28" s="40" customFormat="1" ht="15.75">
      <c r="A51" s="10"/>
      <c r="B51" s="11"/>
      <c r="C51" s="12"/>
      <c r="D51" s="13"/>
      <c r="E51" s="12"/>
      <c r="F51" s="12"/>
      <c r="G51" s="12"/>
      <c r="H51" s="11"/>
      <c r="I51" s="11"/>
      <c r="J51" s="11"/>
      <c r="K51" s="11"/>
      <c r="L51" s="57"/>
      <c r="M51" s="11"/>
      <c r="N51" s="11"/>
      <c r="O51" s="11"/>
      <c r="P51" s="11"/>
      <c r="Q51" s="11"/>
      <c r="R51" s="11"/>
      <c r="S51" s="11"/>
      <c r="T51" s="21"/>
      <c r="U51" s="21"/>
      <c r="V51" s="11"/>
      <c r="W51" s="11"/>
      <c r="X51" s="11"/>
      <c r="Y51" s="11"/>
      <c r="Z51" s="11"/>
      <c r="AA51" s="11"/>
      <c r="AB51" s="11"/>
    </row>
    <row r="52" spans="1:28" s="40" customFormat="1" ht="15.75">
      <c r="A52" s="10"/>
      <c r="B52" s="11"/>
      <c r="C52" s="12"/>
      <c r="D52" s="13"/>
      <c r="E52" s="12"/>
      <c r="F52" s="12"/>
      <c r="G52" s="12"/>
      <c r="H52" s="11"/>
      <c r="I52" s="11"/>
      <c r="J52" s="11"/>
      <c r="K52" s="11"/>
      <c r="L52" s="57"/>
      <c r="M52" s="11"/>
      <c r="N52" s="11"/>
      <c r="O52" s="11"/>
      <c r="P52" s="11"/>
      <c r="Q52" s="11"/>
      <c r="R52" s="11"/>
      <c r="S52" s="11"/>
      <c r="T52" s="21"/>
      <c r="U52" s="21"/>
      <c r="V52" s="11"/>
      <c r="W52" s="11"/>
      <c r="X52" s="11"/>
      <c r="Y52" s="11"/>
      <c r="Z52" s="11"/>
      <c r="AA52" s="11"/>
      <c r="AB52" s="11"/>
    </row>
    <row r="53" spans="1:28" s="40" customFormat="1" ht="15.75">
      <c r="A53" s="10"/>
      <c r="B53" s="11"/>
      <c r="C53" s="12"/>
      <c r="D53" s="13"/>
      <c r="E53" s="12"/>
      <c r="F53" s="12"/>
      <c r="G53" s="12"/>
      <c r="H53" s="11"/>
      <c r="I53" s="11"/>
      <c r="J53" s="11"/>
      <c r="K53" s="11"/>
      <c r="L53" s="57"/>
      <c r="M53" s="11"/>
      <c r="N53" s="11"/>
      <c r="O53" s="11"/>
      <c r="P53" s="11"/>
      <c r="Q53" s="11"/>
      <c r="R53" s="11"/>
      <c r="S53" s="11"/>
      <c r="T53" s="21"/>
      <c r="U53" s="21"/>
      <c r="V53" s="11"/>
      <c r="W53" s="11"/>
      <c r="X53" s="11"/>
      <c r="Y53" s="11"/>
      <c r="Z53" s="11"/>
      <c r="AA53" s="11"/>
      <c r="AB53" s="11"/>
    </row>
    <row r="54" spans="1:28" s="45" customFormat="1" ht="15.75">
      <c r="A54" s="10"/>
      <c r="B54" s="11"/>
      <c r="C54" s="12"/>
      <c r="D54" s="13"/>
      <c r="E54" s="12"/>
      <c r="F54" s="12"/>
      <c r="G54" s="12"/>
      <c r="H54" s="11"/>
      <c r="I54" s="11"/>
      <c r="J54" s="11"/>
      <c r="K54" s="11"/>
      <c r="L54" s="57"/>
      <c r="M54" s="11"/>
      <c r="N54" s="11"/>
      <c r="O54" s="11"/>
      <c r="P54" s="11"/>
      <c r="Q54" s="11"/>
      <c r="R54" s="11"/>
      <c r="S54" s="11"/>
      <c r="T54" s="21"/>
      <c r="U54" s="21"/>
      <c r="V54" s="11"/>
      <c r="W54" s="11"/>
      <c r="X54" s="11"/>
      <c r="Y54" s="11"/>
      <c r="Z54" s="11"/>
      <c r="AA54" s="11"/>
      <c r="AB54" s="11"/>
    </row>
    <row r="55" spans="1:28" s="45" customFormat="1" ht="15.75">
      <c r="A55" s="10"/>
      <c r="B55" s="11"/>
      <c r="C55" s="12"/>
      <c r="D55" s="13"/>
      <c r="E55" s="12"/>
      <c r="F55" s="12"/>
      <c r="G55" s="12"/>
      <c r="H55" s="11"/>
      <c r="I55" s="11"/>
      <c r="J55" s="11"/>
      <c r="K55" s="11"/>
      <c r="L55" s="57"/>
      <c r="M55" s="11"/>
      <c r="N55" s="11"/>
      <c r="O55" s="11"/>
      <c r="P55" s="11"/>
      <c r="Q55" s="11"/>
      <c r="R55" s="11"/>
      <c r="S55" s="11"/>
      <c r="T55" s="21"/>
      <c r="U55" s="21"/>
      <c r="V55" s="11"/>
      <c r="W55" s="11"/>
      <c r="X55" s="11"/>
      <c r="Y55" s="11"/>
      <c r="Z55" s="11"/>
      <c r="AA55" s="11"/>
      <c r="AB55" s="11"/>
    </row>
    <row r="56" spans="1:28" s="45" customFormat="1" ht="15.75">
      <c r="A56" s="10"/>
      <c r="B56" s="11"/>
      <c r="C56" s="12"/>
      <c r="D56" s="13"/>
      <c r="E56" s="12"/>
      <c r="F56" s="12"/>
      <c r="G56" s="12"/>
      <c r="H56" s="11"/>
      <c r="I56" s="11"/>
      <c r="J56" s="11"/>
      <c r="K56" s="11"/>
      <c r="L56" s="57"/>
      <c r="M56" s="11"/>
      <c r="N56" s="11"/>
      <c r="O56" s="11"/>
      <c r="P56" s="11"/>
      <c r="Q56" s="11"/>
      <c r="R56" s="11"/>
      <c r="S56" s="11"/>
      <c r="T56" s="21"/>
      <c r="U56" s="21"/>
      <c r="V56" s="11"/>
      <c r="W56" s="11"/>
      <c r="X56" s="11"/>
      <c r="Y56" s="11"/>
      <c r="Z56" s="11"/>
      <c r="AA56" s="11"/>
      <c r="AB56" s="11"/>
    </row>
    <row r="57" spans="1:28" s="45" customFormat="1" ht="15.75">
      <c r="A57" s="10"/>
      <c r="B57" s="11"/>
      <c r="C57" s="12"/>
      <c r="D57" s="13"/>
      <c r="E57" s="12"/>
      <c r="F57" s="12"/>
      <c r="G57" s="12"/>
      <c r="H57" s="11"/>
      <c r="I57" s="11"/>
      <c r="J57" s="11"/>
      <c r="K57" s="11"/>
      <c r="L57" s="57"/>
      <c r="M57" s="11"/>
      <c r="N57" s="11"/>
      <c r="O57" s="11"/>
      <c r="P57" s="11"/>
      <c r="Q57" s="11"/>
      <c r="R57" s="11"/>
      <c r="S57" s="11"/>
      <c r="T57" s="21"/>
      <c r="U57" s="21"/>
      <c r="V57" s="11"/>
      <c r="W57" s="11"/>
      <c r="X57" s="11"/>
      <c r="Y57" s="11"/>
      <c r="Z57" s="11"/>
      <c r="AA57" s="11"/>
      <c r="AB57" s="11"/>
    </row>
    <row r="58" spans="1:28" s="45" customFormat="1" ht="15.75">
      <c r="A58" s="10"/>
      <c r="B58" s="11"/>
      <c r="C58" s="12"/>
      <c r="D58" s="13"/>
      <c r="E58" s="12"/>
      <c r="F58" s="12"/>
      <c r="G58" s="12"/>
      <c r="H58" s="11"/>
      <c r="I58" s="11"/>
      <c r="J58" s="11"/>
      <c r="K58" s="11"/>
      <c r="L58" s="57"/>
      <c r="M58" s="11"/>
      <c r="N58" s="11"/>
      <c r="O58" s="11"/>
      <c r="P58" s="11"/>
      <c r="Q58" s="11"/>
      <c r="R58" s="11"/>
      <c r="S58" s="11"/>
      <c r="T58" s="21"/>
      <c r="U58" s="21"/>
      <c r="V58" s="11"/>
      <c r="W58" s="11"/>
      <c r="X58" s="11"/>
      <c r="Y58" s="11"/>
      <c r="Z58" s="11"/>
      <c r="AA58" s="11"/>
      <c r="AB58" s="11"/>
    </row>
    <row r="59" spans="1:28" s="45" customFormat="1" ht="15.75">
      <c r="A59" s="10"/>
      <c r="B59" s="11"/>
      <c r="C59" s="12"/>
      <c r="D59" s="13"/>
      <c r="E59" s="12"/>
      <c r="F59" s="12"/>
      <c r="G59" s="12"/>
      <c r="H59" s="11"/>
      <c r="I59" s="11"/>
      <c r="J59" s="11"/>
      <c r="K59" s="11"/>
      <c r="L59" s="57"/>
      <c r="M59" s="11"/>
      <c r="N59" s="11"/>
      <c r="O59" s="11"/>
      <c r="P59" s="11"/>
      <c r="Q59" s="11"/>
      <c r="R59" s="11"/>
      <c r="S59" s="11"/>
      <c r="T59" s="21"/>
      <c r="U59" s="21"/>
      <c r="V59" s="11"/>
      <c r="W59" s="11"/>
      <c r="X59" s="11"/>
      <c r="Y59" s="11"/>
      <c r="Z59" s="11"/>
      <c r="AA59" s="11"/>
      <c r="AB59" s="11"/>
    </row>
    <row r="60" spans="1:28" s="45" customFormat="1" ht="15.75">
      <c r="A60" s="10"/>
      <c r="B60" s="11"/>
      <c r="C60" s="12"/>
      <c r="D60" s="13"/>
      <c r="E60" s="12"/>
      <c r="F60" s="12"/>
      <c r="G60" s="12"/>
      <c r="H60" s="11"/>
      <c r="I60" s="11"/>
      <c r="J60" s="11"/>
      <c r="K60" s="11"/>
      <c r="L60" s="57"/>
      <c r="M60" s="11"/>
      <c r="N60" s="11"/>
      <c r="O60" s="11"/>
      <c r="P60" s="11"/>
      <c r="Q60" s="11"/>
      <c r="R60" s="11"/>
      <c r="S60" s="11"/>
      <c r="T60" s="21"/>
      <c r="U60" s="21"/>
      <c r="V60" s="11"/>
      <c r="W60" s="11"/>
      <c r="X60" s="11"/>
      <c r="Y60" s="11"/>
      <c r="Z60" s="11"/>
      <c r="AA60" s="11"/>
      <c r="AB60" s="11"/>
    </row>
    <row r="61" spans="1:28" s="45" customFormat="1" ht="15.75">
      <c r="A61" s="10"/>
      <c r="B61" s="11"/>
      <c r="C61" s="12"/>
      <c r="D61" s="13"/>
      <c r="E61" s="12"/>
      <c r="F61" s="12"/>
      <c r="G61" s="12"/>
      <c r="H61" s="11"/>
      <c r="I61" s="11"/>
      <c r="J61" s="11"/>
      <c r="K61" s="11"/>
      <c r="L61" s="57"/>
      <c r="M61" s="11"/>
      <c r="N61" s="11"/>
      <c r="O61" s="11"/>
      <c r="P61" s="11"/>
      <c r="Q61" s="11"/>
      <c r="R61" s="11"/>
      <c r="S61" s="11"/>
      <c r="T61" s="21"/>
      <c r="U61" s="21"/>
      <c r="V61" s="11"/>
      <c r="W61" s="11"/>
      <c r="X61" s="11"/>
      <c r="Y61" s="11"/>
      <c r="Z61" s="11"/>
      <c r="AA61" s="11"/>
      <c r="AB61" s="11"/>
    </row>
    <row r="62" spans="1:28" s="45" customFormat="1" ht="15.75">
      <c r="A62" s="10"/>
      <c r="B62" s="11"/>
      <c r="C62" s="12"/>
      <c r="D62" s="13"/>
      <c r="E62" s="12"/>
      <c r="F62" s="12"/>
      <c r="G62" s="12"/>
      <c r="H62" s="11"/>
      <c r="I62" s="11"/>
      <c r="J62" s="11"/>
      <c r="K62" s="11"/>
      <c r="L62" s="57"/>
      <c r="M62" s="11"/>
      <c r="N62" s="11"/>
      <c r="O62" s="11"/>
      <c r="P62" s="11"/>
      <c r="Q62" s="11"/>
      <c r="R62" s="11"/>
      <c r="S62" s="11"/>
      <c r="T62" s="21"/>
      <c r="U62" s="21"/>
      <c r="V62" s="11"/>
      <c r="W62" s="11"/>
      <c r="X62" s="11"/>
      <c r="Y62" s="11"/>
      <c r="Z62" s="11"/>
      <c r="AA62" s="11"/>
      <c r="AB62" s="11"/>
    </row>
    <row r="63" spans="1:28" s="45" customFormat="1" ht="15.75">
      <c r="A63" s="10"/>
      <c r="B63" s="11"/>
      <c r="C63" s="12"/>
      <c r="D63" s="13"/>
      <c r="E63" s="12"/>
      <c r="F63" s="12"/>
      <c r="G63" s="12"/>
      <c r="H63" s="11"/>
      <c r="I63" s="11"/>
      <c r="J63" s="11"/>
      <c r="K63" s="11"/>
      <c r="L63" s="57"/>
      <c r="M63" s="11"/>
      <c r="N63" s="11"/>
      <c r="O63" s="11"/>
      <c r="P63" s="11"/>
      <c r="Q63" s="11"/>
      <c r="R63" s="11"/>
      <c r="S63" s="11"/>
      <c r="T63" s="21"/>
      <c r="U63" s="21"/>
      <c r="V63" s="11"/>
      <c r="W63" s="11"/>
      <c r="X63" s="11"/>
      <c r="Y63" s="11"/>
      <c r="Z63" s="11"/>
      <c r="AA63" s="11"/>
      <c r="AB63" s="11"/>
    </row>
    <row r="64" spans="1:28" s="45" customFormat="1" ht="15.75">
      <c r="A64" s="10"/>
      <c r="B64" s="11"/>
      <c r="C64" s="12"/>
      <c r="D64" s="13"/>
      <c r="E64" s="12"/>
      <c r="F64" s="12"/>
      <c r="G64" s="12"/>
      <c r="H64" s="11"/>
      <c r="I64" s="11"/>
      <c r="J64" s="11"/>
      <c r="K64" s="11"/>
      <c r="L64" s="57"/>
      <c r="M64" s="11"/>
      <c r="N64" s="11"/>
      <c r="O64" s="11"/>
      <c r="P64" s="11"/>
      <c r="Q64" s="11"/>
      <c r="R64" s="11"/>
      <c r="S64" s="11"/>
      <c r="T64" s="21"/>
      <c r="U64" s="21"/>
      <c r="V64" s="11"/>
      <c r="W64" s="11"/>
      <c r="X64" s="11"/>
      <c r="Y64" s="11"/>
      <c r="Z64" s="11"/>
      <c r="AA64" s="11"/>
      <c r="AB64" s="11"/>
    </row>
    <row r="65" spans="1:28" s="45" customFormat="1" ht="15.75">
      <c r="A65" s="10"/>
      <c r="B65" s="11"/>
      <c r="C65" s="12"/>
      <c r="D65" s="13"/>
      <c r="E65" s="12"/>
      <c r="F65" s="12"/>
      <c r="G65" s="12"/>
      <c r="H65" s="11"/>
      <c r="I65" s="11"/>
      <c r="J65" s="11"/>
      <c r="K65" s="11"/>
      <c r="L65" s="57"/>
      <c r="M65" s="11"/>
      <c r="N65" s="11"/>
      <c r="O65" s="11"/>
      <c r="P65" s="11"/>
      <c r="Q65" s="11"/>
      <c r="R65" s="11"/>
      <c r="S65" s="11"/>
      <c r="T65" s="21"/>
      <c r="U65" s="21"/>
      <c r="V65" s="11"/>
      <c r="W65" s="11"/>
      <c r="X65" s="11"/>
      <c r="Y65" s="11"/>
      <c r="Z65" s="11"/>
      <c r="AA65" s="11"/>
      <c r="AB65" s="11"/>
    </row>
    <row r="66" spans="1:28" s="48" customFormat="1" ht="15.75">
      <c r="A66" s="10"/>
      <c r="B66" s="11"/>
      <c r="C66" s="12"/>
      <c r="D66" s="13"/>
      <c r="E66" s="12"/>
      <c r="F66" s="12"/>
      <c r="G66" s="12"/>
      <c r="H66" s="11"/>
      <c r="I66" s="11"/>
      <c r="J66" s="11"/>
      <c r="K66" s="11"/>
      <c r="L66" s="57"/>
      <c r="M66" s="11"/>
      <c r="N66" s="11"/>
      <c r="O66" s="11"/>
      <c r="P66" s="11"/>
      <c r="Q66" s="11"/>
      <c r="R66" s="11"/>
      <c r="S66" s="11"/>
      <c r="T66" s="21"/>
      <c r="U66" s="21"/>
      <c r="V66" s="11"/>
      <c r="W66" s="11"/>
      <c r="X66" s="11"/>
      <c r="Y66" s="11"/>
      <c r="Z66" s="11"/>
      <c r="AA66" s="11"/>
      <c r="AB66" s="11"/>
    </row>
    <row r="67" spans="1:28" s="40" customFormat="1" ht="15.75">
      <c r="A67" s="10"/>
      <c r="B67" s="11"/>
      <c r="C67" s="12"/>
      <c r="D67" s="13"/>
      <c r="E67" s="12"/>
      <c r="F67" s="12"/>
      <c r="G67" s="12"/>
      <c r="H67" s="11"/>
      <c r="I67" s="11"/>
      <c r="J67" s="11"/>
      <c r="K67" s="11"/>
      <c r="L67" s="57"/>
      <c r="M67" s="11"/>
      <c r="N67" s="11"/>
      <c r="O67" s="11"/>
      <c r="P67" s="11"/>
      <c r="Q67" s="11"/>
      <c r="R67" s="11"/>
      <c r="S67" s="11"/>
      <c r="T67" s="21"/>
      <c r="U67" s="21"/>
      <c r="V67" s="11"/>
      <c r="W67" s="11"/>
      <c r="X67" s="11"/>
      <c r="Y67" s="11"/>
      <c r="Z67" s="11"/>
      <c r="AA67" s="11"/>
      <c r="AB67" s="11"/>
    </row>
    <row r="68" spans="1:28" s="40" customFormat="1" ht="15.75">
      <c r="A68" s="10"/>
      <c r="B68" s="11"/>
      <c r="C68" s="12"/>
      <c r="D68" s="13"/>
      <c r="E68" s="12"/>
      <c r="F68" s="12"/>
      <c r="G68" s="12"/>
      <c r="H68" s="11"/>
      <c r="I68" s="11"/>
      <c r="J68" s="11"/>
      <c r="K68" s="11"/>
      <c r="L68" s="57"/>
      <c r="M68" s="11"/>
      <c r="N68" s="11"/>
      <c r="O68" s="11"/>
      <c r="P68" s="11"/>
      <c r="Q68" s="11"/>
      <c r="R68" s="11"/>
      <c r="S68" s="11"/>
      <c r="T68" s="21"/>
      <c r="U68" s="21"/>
      <c r="V68" s="11"/>
      <c r="W68" s="11"/>
      <c r="X68" s="11"/>
      <c r="Y68" s="11"/>
      <c r="Z68" s="11"/>
      <c r="AA68" s="11"/>
      <c r="AB68" s="11"/>
    </row>
    <row r="69" spans="1:28" s="40" customFormat="1" ht="15.75">
      <c r="A69" s="10"/>
      <c r="B69" s="11"/>
      <c r="C69" s="12"/>
      <c r="D69" s="13"/>
      <c r="E69" s="12"/>
      <c r="F69" s="12"/>
      <c r="G69" s="12"/>
      <c r="H69" s="11"/>
      <c r="I69" s="11"/>
      <c r="J69" s="11"/>
      <c r="K69" s="11"/>
      <c r="L69" s="57"/>
      <c r="M69" s="11"/>
      <c r="N69" s="11"/>
      <c r="O69" s="11"/>
      <c r="P69" s="11"/>
      <c r="Q69" s="11"/>
      <c r="R69" s="11"/>
      <c r="S69" s="11"/>
      <c r="T69" s="21"/>
      <c r="U69" s="21"/>
      <c r="V69" s="11"/>
      <c r="W69" s="11"/>
      <c r="X69" s="11"/>
      <c r="Y69" s="11"/>
      <c r="Z69" s="11"/>
      <c r="AA69" s="11"/>
      <c r="AB69" s="11"/>
    </row>
    <row r="70" spans="1:28" s="40" customFormat="1" ht="15.75">
      <c r="A70" s="10"/>
      <c r="B70" s="11"/>
      <c r="C70" s="12"/>
      <c r="D70" s="13"/>
      <c r="E70" s="12"/>
      <c r="F70" s="12"/>
      <c r="G70" s="12"/>
      <c r="H70" s="11"/>
      <c r="I70" s="11"/>
      <c r="J70" s="11"/>
      <c r="K70" s="11"/>
      <c r="L70" s="57"/>
      <c r="M70" s="11"/>
      <c r="N70" s="11"/>
      <c r="O70" s="11"/>
      <c r="P70" s="11"/>
      <c r="Q70" s="11"/>
      <c r="R70" s="11"/>
      <c r="S70" s="11"/>
      <c r="T70" s="21"/>
      <c r="U70" s="21"/>
      <c r="V70" s="11"/>
      <c r="W70" s="11"/>
      <c r="X70" s="11"/>
      <c r="Y70" s="11"/>
      <c r="Z70" s="11"/>
      <c r="AA70" s="11"/>
      <c r="AB70" s="11"/>
    </row>
    <row r="71" spans="1:28" s="40" customFormat="1" ht="15.75">
      <c r="A71" s="10"/>
      <c r="B71" s="11"/>
      <c r="C71" s="12"/>
      <c r="D71" s="13"/>
      <c r="E71" s="12"/>
      <c r="F71" s="12"/>
      <c r="G71" s="12"/>
      <c r="H71" s="11"/>
      <c r="I71" s="11"/>
      <c r="J71" s="11"/>
      <c r="K71" s="11"/>
      <c r="L71" s="57"/>
      <c r="M71" s="11"/>
      <c r="N71" s="11"/>
      <c r="O71" s="11"/>
      <c r="P71" s="11"/>
      <c r="Q71" s="11"/>
      <c r="R71" s="11"/>
      <c r="S71" s="11"/>
      <c r="T71" s="21"/>
      <c r="U71" s="21"/>
      <c r="V71" s="11"/>
      <c r="W71" s="11"/>
      <c r="X71" s="11"/>
      <c r="Y71" s="11"/>
      <c r="Z71" s="11"/>
      <c r="AA71" s="11"/>
      <c r="AB71" s="11"/>
    </row>
    <row r="72" spans="1:28" s="40" customFormat="1" ht="15.75">
      <c r="A72" s="10"/>
      <c r="B72" s="11"/>
      <c r="C72" s="12"/>
      <c r="D72" s="13"/>
      <c r="E72" s="12"/>
      <c r="F72" s="12"/>
      <c r="G72" s="12"/>
      <c r="H72" s="11"/>
      <c r="I72" s="11"/>
      <c r="J72" s="11"/>
      <c r="K72" s="11"/>
      <c r="L72" s="57"/>
      <c r="M72" s="11"/>
      <c r="N72" s="11"/>
      <c r="O72" s="11"/>
      <c r="P72" s="11"/>
      <c r="Q72" s="11"/>
      <c r="R72" s="11"/>
      <c r="S72" s="11"/>
      <c r="T72" s="21"/>
      <c r="U72" s="21"/>
      <c r="V72" s="11"/>
      <c r="W72" s="11"/>
      <c r="X72" s="11"/>
      <c r="Y72" s="11"/>
      <c r="Z72" s="11"/>
      <c r="AA72" s="11"/>
      <c r="AB72" s="11"/>
    </row>
    <row r="73" spans="1:28" s="40" customFormat="1" ht="18.75" customHeight="1">
      <c r="A73" s="10"/>
      <c r="B73" s="11"/>
      <c r="C73" s="12"/>
      <c r="D73" s="13"/>
      <c r="E73" s="12"/>
      <c r="F73" s="12"/>
      <c r="G73" s="12"/>
      <c r="H73" s="11"/>
      <c r="I73" s="11"/>
      <c r="J73" s="11"/>
      <c r="K73" s="11"/>
      <c r="L73" s="57"/>
      <c r="M73" s="11"/>
      <c r="N73" s="11"/>
      <c r="O73" s="11"/>
      <c r="P73" s="11"/>
      <c r="Q73" s="11"/>
      <c r="R73" s="11"/>
      <c r="S73" s="11"/>
      <c r="T73" s="21"/>
      <c r="U73" s="21"/>
      <c r="V73" s="11"/>
      <c r="W73" s="11"/>
      <c r="X73" s="11"/>
      <c r="Y73" s="11"/>
      <c r="Z73" s="11"/>
      <c r="AA73" s="11"/>
      <c r="AB73" s="11"/>
    </row>
    <row r="74" spans="1:28" s="40" customFormat="1" ht="15.75">
      <c r="A74" s="10"/>
      <c r="B74" s="11"/>
      <c r="C74" s="12"/>
      <c r="D74" s="13"/>
      <c r="E74" s="12"/>
      <c r="F74" s="12"/>
      <c r="G74" s="12"/>
      <c r="H74" s="11"/>
      <c r="I74" s="11"/>
      <c r="J74" s="11"/>
      <c r="K74" s="11"/>
      <c r="L74" s="57"/>
      <c r="M74" s="11"/>
      <c r="N74" s="11"/>
      <c r="O74" s="11"/>
      <c r="P74" s="11"/>
      <c r="Q74" s="11"/>
      <c r="R74" s="11"/>
      <c r="S74" s="11"/>
      <c r="T74" s="21"/>
      <c r="U74" s="21"/>
      <c r="V74" s="11"/>
      <c r="W74" s="11"/>
      <c r="X74" s="11"/>
      <c r="Y74" s="11"/>
      <c r="Z74" s="11"/>
      <c r="AA74" s="11"/>
      <c r="AB74" s="11"/>
    </row>
    <row r="75" spans="1:28" s="40" customFormat="1" ht="15.75">
      <c r="A75" s="10"/>
      <c r="B75" s="11"/>
      <c r="C75" s="12"/>
      <c r="D75" s="13"/>
      <c r="E75" s="12"/>
      <c r="F75" s="12"/>
      <c r="G75" s="12"/>
      <c r="H75" s="11"/>
      <c r="I75" s="11"/>
      <c r="J75" s="11"/>
      <c r="K75" s="11"/>
      <c r="L75" s="57"/>
      <c r="M75" s="11"/>
      <c r="N75" s="11"/>
      <c r="O75" s="11"/>
      <c r="P75" s="11"/>
      <c r="Q75" s="11"/>
      <c r="R75" s="11"/>
      <c r="S75" s="11"/>
      <c r="T75" s="21"/>
      <c r="U75" s="21"/>
      <c r="V75" s="11"/>
      <c r="W75" s="11"/>
      <c r="X75" s="11"/>
      <c r="Y75" s="11"/>
      <c r="Z75" s="11"/>
      <c r="AA75" s="11"/>
      <c r="AB75" s="11"/>
    </row>
    <row r="76" spans="1:28" s="40" customFormat="1" ht="15.75">
      <c r="A76" s="10"/>
      <c r="B76" s="11"/>
      <c r="C76" s="12"/>
      <c r="D76" s="13"/>
      <c r="E76" s="12"/>
      <c r="F76" s="12"/>
      <c r="G76" s="12"/>
      <c r="H76" s="11"/>
      <c r="I76" s="11"/>
      <c r="J76" s="11"/>
      <c r="K76" s="11"/>
      <c r="L76" s="57"/>
      <c r="M76" s="11"/>
      <c r="N76" s="11"/>
      <c r="O76" s="11"/>
      <c r="P76" s="11"/>
      <c r="Q76" s="11"/>
      <c r="R76" s="11"/>
      <c r="S76" s="11"/>
      <c r="T76" s="21"/>
      <c r="U76" s="21"/>
      <c r="V76" s="11"/>
      <c r="W76" s="11"/>
      <c r="X76" s="11"/>
      <c r="Y76" s="11"/>
      <c r="Z76" s="11"/>
      <c r="AA76" s="11"/>
      <c r="AB76" s="11"/>
    </row>
    <row r="77" spans="1:28" s="40" customFormat="1" ht="15.75">
      <c r="A77" s="10"/>
      <c r="B77" s="11"/>
      <c r="C77" s="12"/>
      <c r="D77" s="13"/>
      <c r="E77" s="12"/>
      <c r="F77" s="12"/>
      <c r="G77" s="12"/>
      <c r="H77" s="11"/>
      <c r="I77" s="11"/>
      <c r="J77" s="11"/>
      <c r="K77" s="11"/>
      <c r="L77" s="57"/>
      <c r="M77" s="11"/>
      <c r="N77" s="11"/>
      <c r="O77" s="11"/>
      <c r="P77" s="11"/>
      <c r="Q77" s="11"/>
      <c r="R77" s="11"/>
      <c r="S77" s="11"/>
      <c r="T77" s="21"/>
      <c r="U77" s="21"/>
      <c r="V77" s="11"/>
      <c r="W77" s="11"/>
      <c r="X77" s="11"/>
      <c r="Y77" s="11"/>
      <c r="Z77" s="11"/>
      <c r="AA77" s="11"/>
      <c r="AB77" s="11"/>
    </row>
    <row r="78" spans="1:28" s="40" customFormat="1" ht="15.75">
      <c r="A78" s="10"/>
      <c r="B78" s="11"/>
      <c r="C78" s="12"/>
      <c r="D78" s="13"/>
      <c r="E78" s="12"/>
      <c r="F78" s="12"/>
      <c r="G78" s="12"/>
      <c r="H78" s="11"/>
      <c r="I78" s="11"/>
      <c r="J78" s="11"/>
      <c r="K78" s="11"/>
      <c r="L78" s="57"/>
      <c r="M78" s="11"/>
      <c r="N78" s="11"/>
      <c r="O78" s="11"/>
      <c r="P78" s="11"/>
      <c r="Q78" s="11"/>
      <c r="R78" s="11"/>
      <c r="S78" s="11"/>
      <c r="T78" s="21"/>
      <c r="U78" s="21"/>
      <c r="V78" s="11"/>
      <c r="W78" s="11"/>
      <c r="X78" s="11"/>
      <c r="Y78" s="11"/>
      <c r="Z78" s="11"/>
      <c r="AA78" s="11"/>
      <c r="AB78" s="11"/>
    </row>
    <row r="79" spans="1:28" s="40" customFormat="1" ht="15.75">
      <c r="A79" s="10"/>
      <c r="B79" s="11"/>
      <c r="C79" s="12"/>
      <c r="D79" s="13"/>
      <c r="E79" s="12"/>
      <c r="F79" s="12"/>
      <c r="G79" s="12"/>
      <c r="H79" s="11"/>
      <c r="I79" s="11"/>
      <c r="J79" s="11"/>
      <c r="K79" s="11"/>
      <c r="L79" s="57"/>
      <c r="M79" s="11"/>
      <c r="N79" s="11"/>
      <c r="O79" s="11"/>
      <c r="P79" s="11"/>
      <c r="Q79" s="11"/>
      <c r="R79" s="11"/>
      <c r="S79" s="11"/>
      <c r="T79" s="21"/>
      <c r="U79" s="21"/>
      <c r="V79" s="11"/>
      <c r="W79" s="11"/>
      <c r="X79" s="11"/>
      <c r="Y79" s="11"/>
      <c r="Z79" s="11"/>
      <c r="AA79" s="11"/>
      <c r="AB79" s="11"/>
    </row>
  </sheetData>
  <sheetProtection/>
  <mergeCells count="34">
    <mergeCell ref="A1:U1"/>
    <mergeCell ref="A2:A7"/>
    <mergeCell ref="B2:B7"/>
    <mergeCell ref="C2:F2"/>
    <mergeCell ref="G2:G7"/>
    <mergeCell ref="H2:M2"/>
    <mergeCell ref="N2:AB3"/>
    <mergeCell ref="C3:C7"/>
    <mergeCell ref="D3:D7"/>
    <mergeCell ref="E3:F3"/>
    <mergeCell ref="H3:H7"/>
    <mergeCell ref="I3:L3"/>
    <mergeCell ref="M3:M7"/>
    <mergeCell ref="E4:E7"/>
    <mergeCell ref="F4:F7"/>
    <mergeCell ref="I4:I7"/>
    <mergeCell ref="J4:L4"/>
    <mergeCell ref="N4:P4"/>
    <mergeCell ref="J5:J7"/>
    <mergeCell ref="K5:K7"/>
    <mergeCell ref="L5:L7"/>
    <mergeCell ref="O5:P5"/>
    <mergeCell ref="N6:Q6"/>
    <mergeCell ref="O7:P7"/>
    <mergeCell ref="AC2:AC7"/>
    <mergeCell ref="O15:P15"/>
    <mergeCell ref="O16:P16"/>
    <mergeCell ref="O14:P14"/>
    <mergeCell ref="O12:P12"/>
    <mergeCell ref="O13:P13"/>
    <mergeCell ref="O11:P11"/>
    <mergeCell ref="O9:P9"/>
    <mergeCell ref="O10:P10"/>
    <mergeCell ref="O8:P8"/>
  </mergeCells>
  <printOptions/>
  <pageMargins left="0.3937007874015748" right="0.33" top="0.75" bottom="0.41" header="0.5118110236220472" footer="0.4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4"/>
  <sheetViews>
    <sheetView zoomScale="85" zoomScaleNormal="85" zoomScaleSheetLayoutView="75" zoomScalePageLayoutView="0" workbookViewId="0" topLeftCell="A1">
      <selection activeCell="A1" sqref="A1:U1"/>
    </sheetView>
  </sheetViews>
  <sheetFormatPr defaultColWidth="9.00390625" defaultRowHeight="12.75"/>
  <cols>
    <col min="1" max="1" width="8.375" style="10" customWidth="1"/>
    <col min="2" max="2" width="38.875" style="11" customWidth="1"/>
    <col min="3" max="3" width="6.875" style="12" customWidth="1"/>
    <col min="4" max="4" width="6.625" style="13" customWidth="1"/>
    <col min="5" max="5" width="6.25390625" style="12" customWidth="1"/>
    <col min="6" max="6" width="6.375" style="12" customWidth="1"/>
    <col min="7" max="7" width="7.375" style="12" hidden="1" customWidth="1"/>
    <col min="8" max="8" width="7.625" style="11" hidden="1" customWidth="1"/>
    <col min="9" max="9" width="7.625" style="11" customWidth="1"/>
    <col min="10" max="10" width="8.875" style="11" customWidth="1"/>
    <col min="11" max="11" width="7.625" style="11" customWidth="1"/>
    <col min="12" max="12" width="8.625" style="57" customWidth="1"/>
    <col min="13" max="13" width="7.625" style="11" hidden="1" customWidth="1"/>
    <col min="14" max="14" width="17.00390625" style="11" customWidth="1"/>
    <col min="15" max="15" width="7.75390625" style="11" hidden="1" customWidth="1"/>
    <col min="16" max="16" width="7.375" style="11" hidden="1" customWidth="1"/>
    <col min="17" max="17" width="10.375" style="11" hidden="1" customWidth="1"/>
    <col min="18" max="18" width="6.25390625" style="11" hidden="1" customWidth="1"/>
    <col min="19" max="19" width="7.75390625" style="11" hidden="1" customWidth="1"/>
    <col min="20" max="20" width="7.75390625" style="21" hidden="1" customWidth="1"/>
    <col min="21" max="21" width="6.625" style="21" hidden="1" customWidth="1"/>
    <col min="22" max="22" width="8.625" style="11" hidden="1" customWidth="1"/>
    <col min="23" max="24" width="7.00390625" style="11" hidden="1" customWidth="1"/>
    <col min="25" max="25" width="8.375" style="11" hidden="1" customWidth="1"/>
    <col min="26" max="26" width="7.125" style="11" hidden="1" customWidth="1"/>
    <col min="27" max="27" width="7.75390625" style="11" hidden="1" customWidth="1"/>
    <col min="28" max="28" width="5.125" style="11" hidden="1" customWidth="1"/>
    <col min="29" max="29" width="23.625" style="11" customWidth="1"/>
    <col min="30" max="38" width="0" style="11" hidden="1" customWidth="1"/>
    <col min="39" max="16384" width="9.125" style="11" customWidth="1"/>
  </cols>
  <sheetData>
    <row r="1" spans="1:28" s="40" customFormat="1" ht="18.75">
      <c r="A1" s="962" t="s">
        <v>267</v>
      </c>
      <c r="B1" s="963"/>
      <c r="C1" s="963"/>
      <c r="D1" s="963"/>
      <c r="E1" s="963"/>
      <c r="F1" s="963"/>
      <c r="G1" s="963"/>
      <c r="H1" s="963"/>
      <c r="I1" s="963"/>
      <c r="J1" s="963"/>
      <c r="K1" s="963"/>
      <c r="L1" s="963"/>
      <c r="M1" s="963"/>
      <c r="N1" s="963"/>
      <c r="O1" s="963"/>
      <c r="P1" s="963"/>
      <c r="Q1" s="963"/>
      <c r="R1" s="963"/>
      <c r="S1" s="963"/>
      <c r="T1" s="963"/>
      <c r="U1" s="963"/>
      <c r="V1" s="340"/>
      <c r="W1" s="340"/>
      <c r="X1" s="340"/>
      <c r="Y1" s="340"/>
      <c r="Z1" s="340"/>
      <c r="AA1" s="340"/>
      <c r="AB1" s="341"/>
    </row>
    <row r="2" spans="1:29" s="40" customFormat="1" ht="25.5" customHeight="1">
      <c r="A2" s="1171" t="s">
        <v>26</v>
      </c>
      <c r="B2" s="964" t="s">
        <v>77</v>
      </c>
      <c r="C2" s="964" t="s">
        <v>243</v>
      </c>
      <c r="D2" s="1166"/>
      <c r="E2" s="1166"/>
      <c r="F2" s="1166"/>
      <c r="G2" s="947" t="s">
        <v>83</v>
      </c>
      <c r="H2" s="964" t="s">
        <v>70</v>
      </c>
      <c r="I2" s="964"/>
      <c r="J2" s="964"/>
      <c r="K2" s="964"/>
      <c r="L2" s="964"/>
      <c r="M2" s="964"/>
      <c r="N2" s="964"/>
      <c r="O2" s="964"/>
      <c r="P2" s="964"/>
      <c r="Q2" s="964"/>
      <c r="R2" s="964"/>
      <c r="S2" s="964"/>
      <c r="T2" s="964"/>
      <c r="U2" s="964"/>
      <c r="V2" s="964"/>
      <c r="W2" s="964"/>
      <c r="X2" s="964"/>
      <c r="Y2" s="964"/>
      <c r="Z2" s="964"/>
      <c r="AA2" s="964"/>
      <c r="AB2" s="964"/>
      <c r="AC2" s="1172" t="s">
        <v>265</v>
      </c>
    </row>
    <row r="3" spans="1:29" s="40" customFormat="1" ht="24.75" customHeight="1">
      <c r="A3" s="1171"/>
      <c r="B3" s="964"/>
      <c r="C3" s="947" t="s">
        <v>66</v>
      </c>
      <c r="D3" s="947" t="s">
        <v>67</v>
      </c>
      <c r="E3" s="964" t="s">
        <v>65</v>
      </c>
      <c r="F3" s="1166"/>
      <c r="G3" s="947"/>
      <c r="H3" s="947" t="s">
        <v>71</v>
      </c>
      <c r="I3" s="948" t="s">
        <v>73</v>
      </c>
      <c r="J3" s="948"/>
      <c r="K3" s="948"/>
      <c r="L3" s="948"/>
      <c r="M3" s="947" t="s">
        <v>74</v>
      </c>
      <c r="N3" s="964"/>
      <c r="O3" s="964"/>
      <c r="P3" s="964"/>
      <c r="Q3" s="964"/>
      <c r="R3" s="964"/>
      <c r="S3" s="964"/>
      <c r="T3" s="964"/>
      <c r="U3" s="964"/>
      <c r="V3" s="964"/>
      <c r="W3" s="964"/>
      <c r="X3" s="964"/>
      <c r="Y3" s="964"/>
      <c r="Z3" s="964"/>
      <c r="AA3" s="964"/>
      <c r="AB3" s="964"/>
      <c r="AC3" s="1172"/>
    </row>
    <row r="4" spans="1:29" s="40" customFormat="1" ht="18" customHeight="1">
      <c r="A4" s="1171"/>
      <c r="B4" s="964"/>
      <c r="C4" s="1166"/>
      <c r="D4" s="1166"/>
      <c r="E4" s="947" t="s">
        <v>68</v>
      </c>
      <c r="F4" s="947" t="s">
        <v>69</v>
      </c>
      <c r="G4" s="947"/>
      <c r="H4" s="947"/>
      <c r="I4" s="947" t="s">
        <v>72</v>
      </c>
      <c r="J4" s="964" t="s">
        <v>75</v>
      </c>
      <c r="K4" s="1166"/>
      <c r="L4" s="1166"/>
      <c r="M4" s="947"/>
      <c r="N4" s="1157" t="s">
        <v>84</v>
      </c>
      <c r="O4" s="1158"/>
      <c r="P4" s="1158"/>
      <c r="Q4" s="23" t="s">
        <v>106</v>
      </c>
      <c r="R4" s="23"/>
      <c r="S4" s="41"/>
      <c r="T4" s="41"/>
      <c r="U4" s="41"/>
      <c r="V4" s="41"/>
      <c r="W4" s="41"/>
      <c r="X4" s="41"/>
      <c r="Y4" s="41"/>
      <c r="Z4" s="41"/>
      <c r="AA4" s="41"/>
      <c r="AB4" s="41"/>
      <c r="AC4" s="1172"/>
    </row>
    <row r="5" spans="1:29" s="40" customFormat="1" ht="15.75">
      <c r="A5" s="1171"/>
      <c r="B5" s="964"/>
      <c r="C5" s="1166"/>
      <c r="D5" s="1166"/>
      <c r="E5" s="1165"/>
      <c r="F5" s="1165"/>
      <c r="G5" s="947"/>
      <c r="H5" s="947"/>
      <c r="I5" s="947"/>
      <c r="J5" s="947" t="s">
        <v>36</v>
      </c>
      <c r="K5" s="1167" t="s">
        <v>37</v>
      </c>
      <c r="L5" s="1168" t="s">
        <v>38</v>
      </c>
      <c r="M5" s="947"/>
      <c r="N5" s="24">
        <v>1</v>
      </c>
      <c r="O5" s="1159">
        <v>2</v>
      </c>
      <c r="P5" s="1159"/>
      <c r="Q5" s="24">
        <v>3</v>
      </c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1172"/>
    </row>
    <row r="6" spans="1:29" s="40" customFormat="1" ht="37.5" customHeight="1">
      <c r="A6" s="1171"/>
      <c r="B6" s="964"/>
      <c r="C6" s="1166"/>
      <c r="D6" s="1166"/>
      <c r="E6" s="1165"/>
      <c r="F6" s="1165"/>
      <c r="G6" s="947"/>
      <c r="H6" s="947"/>
      <c r="I6" s="947"/>
      <c r="J6" s="1165"/>
      <c r="K6" s="1165"/>
      <c r="L6" s="1165"/>
      <c r="M6" s="947"/>
      <c r="N6" s="964"/>
      <c r="O6" s="964"/>
      <c r="P6" s="964"/>
      <c r="Q6" s="964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1172"/>
    </row>
    <row r="7" spans="1:29" s="40" customFormat="1" ht="23.25" customHeight="1">
      <c r="A7" s="1171"/>
      <c r="B7" s="964"/>
      <c r="C7" s="1166"/>
      <c r="D7" s="1166"/>
      <c r="E7" s="1165"/>
      <c r="F7" s="1165"/>
      <c r="G7" s="947"/>
      <c r="H7" s="947"/>
      <c r="I7" s="947"/>
      <c r="J7" s="1165"/>
      <c r="K7" s="1165"/>
      <c r="L7" s="1165"/>
      <c r="M7" s="947"/>
      <c r="N7" s="24"/>
      <c r="O7" s="1159"/>
      <c r="P7" s="1159"/>
      <c r="Q7" s="24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1172"/>
    </row>
    <row r="8" spans="1:29" s="40" customFormat="1" ht="31.5">
      <c r="A8" s="734" t="s">
        <v>109</v>
      </c>
      <c r="B8" s="735" t="s">
        <v>108</v>
      </c>
      <c r="C8" s="44"/>
      <c r="D8" s="762">
        <v>1</v>
      </c>
      <c r="E8" s="734"/>
      <c r="F8" s="736"/>
      <c r="G8" s="320">
        <v>2.5</v>
      </c>
      <c r="H8" s="60">
        <f>G8*30</f>
        <v>75</v>
      </c>
      <c r="I8" s="60">
        <v>4</v>
      </c>
      <c r="J8" s="60"/>
      <c r="K8" s="60"/>
      <c r="L8" s="60">
        <v>4</v>
      </c>
      <c r="M8" s="44">
        <f aca="true" t="shared" si="0" ref="M8:M16">H8-I8</f>
        <v>71</v>
      </c>
      <c r="N8" s="28" t="s">
        <v>120</v>
      </c>
      <c r="O8" s="1181"/>
      <c r="P8" s="1181"/>
      <c r="Q8" s="737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</row>
    <row r="9" spans="1:29" s="40" customFormat="1" ht="15.75" customHeight="1">
      <c r="A9" s="738" t="s">
        <v>127</v>
      </c>
      <c r="B9" s="727" t="s">
        <v>32</v>
      </c>
      <c r="C9" s="42">
        <v>1</v>
      </c>
      <c r="D9" s="42"/>
      <c r="E9" s="27"/>
      <c r="F9" s="27"/>
      <c r="G9" s="739">
        <v>1.5</v>
      </c>
      <c r="H9" s="42">
        <v>30</v>
      </c>
      <c r="I9" s="42">
        <v>2</v>
      </c>
      <c r="J9" s="42" t="s">
        <v>244</v>
      </c>
      <c r="K9" s="42"/>
      <c r="L9" s="43"/>
      <c r="M9" s="43">
        <f t="shared" si="0"/>
        <v>28</v>
      </c>
      <c r="N9" s="28" t="s">
        <v>244</v>
      </c>
      <c r="O9" s="1179"/>
      <c r="P9" s="1179"/>
      <c r="Q9" s="763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</row>
    <row r="10" spans="1:29" s="45" customFormat="1" ht="15.75">
      <c r="A10" s="738" t="s">
        <v>128</v>
      </c>
      <c r="B10" s="764" t="s">
        <v>43</v>
      </c>
      <c r="C10" s="27"/>
      <c r="D10" s="27">
        <v>1</v>
      </c>
      <c r="E10" s="27"/>
      <c r="F10" s="27"/>
      <c r="G10" s="739">
        <v>1.5</v>
      </c>
      <c r="H10" s="27">
        <v>30</v>
      </c>
      <c r="I10" s="27">
        <v>2</v>
      </c>
      <c r="J10" s="27" t="s">
        <v>244</v>
      </c>
      <c r="K10" s="27"/>
      <c r="L10" s="43"/>
      <c r="M10" s="43">
        <f t="shared" si="0"/>
        <v>28</v>
      </c>
      <c r="N10" s="28" t="s">
        <v>244</v>
      </c>
      <c r="O10" s="990"/>
      <c r="P10" s="990"/>
      <c r="Q10" s="28"/>
      <c r="R10" s="732"/>
      <c r="S10" s="732"/>
      <c r="T10" s="732"/>
      <c r="U10" s="732"/>
      <c r="V10" s="732"/>
      <c r="W10" s="732"/>
      <c r="X10" s="732"/>
      <c r="Y10" s="732"/>
      <c r="Z10" s="732"/>
      <c r="AA10" s="732"/>
      <c r="AB10" s="732"/>
      <c r="AC10" s="732"/>
    </row>
    <row r="11" spans="1:43" s="589" customFormat="1" ht="31.5">
      <c r="A11" s="738" t="s">
        <v>129</v>
      </c>
      <c r="B11" s="765" t="s">
        <v>138</v>
      </c>
      <c r="C11" s="23"/>
      <c r="D11" s="23">
        <v>1</v>
      </c>
      <c r="E11" s="23"/>
      <c r="F11" s="23"/>
      <c r="G11" s="739">
        <v>3</v>
      </c>
      <c r="H11" s="766">
        <f>G11*30</f>
        <v>90</v>
      </c>
      <c r="I11" s="23">
        <v>4</v>
      </c>
      <c r="J11" s="617" t="s">
        <v>120</v>
      </c>
      <c r="K11" s="105"/>
      <c r="L11" s="618"/>
      <c r="M11" s="741">
        <f t="shared" si="0"/>
        <v>86</v>
      </c>
      <c r="N11" s="738" t="s">
        <v>120</v>
      </c>
      <c r="O11" s="1180"/>
      <c r="P11" s="1180"/>
      <c r="Q11" s="738"/>
      <c r="R11" s="743"/>
      <c r="S11" s="743"/>
      <c r="T11" s="743"/>
      <c r="U11" s="743"/>
      <c r="V11" s="743"/>
      <c r="W11" s="743"/>
      <c r="X11" s="743"/>
      <c r="Y11" s="743"/>
      <c r="Z11" s="743"/>
      <c r="AA11" s="743"/>
      <c r="AB11" s="743"/>
      <c r="AC11" s="743"/>
      <c r="AQ11" s="589" t="s">
        <v>263</v>
      </c>
    </row>
    <row r="12" spans="1:29" s="600" customFormat="1" ht="31.5">
      <c r="A12" s="742" t="s">
        <v>227</v>
      </c>
      <c r="B12" s="740" t="s">
        <v>151</v>
      </c>
      <c r="C12" s="105">
        <v>1</v>
      </c>
      <c r="D12" s="105"/>
      <c r="E12" s="105"/>
      <c r="F12" s="767"/>
      <c r="G12" s="320">
        <v>4</v>
      </c>
      <c r="H12" s="204">
        <f>G12*30</f>
        <v>120</v>
      </c>
      <c r="I12" s="204">
        <v>10</v>
      </c>
      <c r="J12" s="177" t="s">
        <v>180</v>
      </c>
      <c r="K12" s="204"/>
      <c r="L12" s="204" t="s">
        <v>186</v>
      </c>
      <c r="M12" s="204">
        <f t="shared" si="0"/>
        <v>110</v>
      </c>
      <c r="N12" s="738" t="s">
        <v>182</v>
      </c>
      <c r="O12" s="1039"/>
      <c r="P12" s="1039"/>
      <c r="Q12" s="768"/>
      <c r="R12" s="769"/>
      <c r="S12" s="770"/>
      <c r="T12" s="770"/>
      <c r="U12" s="771"/>
      <c r="V12" s="771"/>
      <c r="W12" s="771"/>
      <c r="X12" s="771"/>
      <c r="Y12" s="771"/>
      <c r="Z12" s="771"/>
      <c r="AA12" s="771"/>
      <c r="AB12" s="771"/>
      <c r="AC12" s="771"/>
    </row>
    <row r="13" spans="1:29" s="600" customFormat="1" ht="15.75">
      <c r="A13" s="220" t="s">
        <v>231</v>
      </c>
      <c r="B13" s="772" t="s">
        <v>163</v>
      </c>
      <c r="C13" s="773">
        <v>1</v>
      </c>
      <c r="D13" s="224"/>
      <c r="E13" s="774"/>
      <c r="F13" s="774"/>
      <c r="G13" s="739">
        <v>6.5</v>
      </c>
      <c r="H13" s="224">
        <f>G13*30</f>
        <v>195</v>
      </c>
      <c r="I13" s="204">
        <v>12</v>
      </c>
      <c r="J13" s="177" t="s">
        <v>180</v>
      </c>
      <c r="K13" s="204"/>
      <c r="L13" s="204" t="s">
        <v>171</v>
      </c>
      <c r="M13" s="223">
        <f t="shared" si="0"/>
        <v>183</v>
      </c>
      <c r="N13" s="738" t="s">
        <v>122</v>
      </c>
      <c r="O13" s="1178"/>
      <c r="P13" s="1178"/>
      <c r="Q13" s="772"/>
      <c r="R13" s="769"/>
      <c r="S13" s="770"/>
      <c r="T13" s="770"/>
      <c r="U13" s="771"/>
      <c r="V13" s="771"/>
      <c r="W13" s="771"/>
      <c r="X13" s="771"/>
      <c r="Y13" s="771"/>
      <c r="Z13" s="771"/>
      <c r="AA13" s="771"/>
      <c r="AB13" s="771"/>
      <c r="AC13" s="771"/>
    </row>
    <row r="14" spans="1:29" s="600" customFormat="1" ht="15.75">
      <c r="A14" s="220" t="s">
        <v>232</v>
      </c>
      <c r="B14" s="775" t="s">
        <v>161</v>
      </c>
      <c r="C14" s="773">
        <v>1</v>
      </c>
      <c r="D14" s="776"/>
      <c r="E14" s="776"/>
      <c r="F14" s="776"/>
      <c r="G14" s="739">
        <v>4</v>
      </c>
      <c r="H14" s="773">
        <f>G14*30</f>
        <v>120</v>
      </c>
      <c r="I14" s="773">
        <v>10</v>
      </c>
      <c r="J14" s="777" t="s">
        <v>180</v>
      </c>
      <c r="K14" s="778"/>
      <c r="L14" s="773" t="s">
        <v>186</v>
      </c>
      <c r="M14" s="773">
        <f t="shared" si="0"/>
        <v>110</v>
      </c>
      <c r="N14" s="779" t="s">
        <v>182</v>
      </c>
      <c r="O14" s="1176"/>
      <c r="P14" s="1176"/>
      <c r="Q14" s="776"/>
      <c r="R14" s="769"/>
      <c r="S14" s="770"/>
      <c r="T14" s="770"/>
      <c r="U14" s="771"/>
      <c r="V14" s="771"/>
      <c r="W14" s="771"/>
      <c r="X14" s="771"/>
      <c r="Y14" s="771"/>
      <c r="Z14" s="771"/>
      <c r="AA14" s="771"/>
      <c r="AB14" s="771"/>
      <c r="AC14" s="771"/>
    </row>
    <row r="15" spans="1:29" s="603" customFormat="1" ht="36" customHeight="1">
      <c r="A15" s="681" t="s">
        <v>156</v>
      </c>
      <c r="B15" s="780" t="s">
        <v>253</v>
      </c>
      <c r="C15" s="781"/>
      <c r="D15" s="781">
        <v>1</v>
      </c>
      <c r="E15" s="781"/>
      <c r="F15" s="781"/>
      <c r="G15" s="782">
        <v>2.5</v>
      </c>
      <c r="H15" s="781">
        <v>75</v>
      </c>
      <c r="I15" s="781">
        <v>4</v>
      </c>
      <c r="J15" s="681" t="s">
        <v>120</v>
      </c>
      <c r="K15" s="781"/>
      <c r="L15" s="781"/>
      <c r="M15" s="781">
        <f t="shared" si="0"/>
        <v>71</v>
      </c>
      <c r="N15" s="681" t="s">
        <v>120</v>
      </c>
      <c r="O15" s="1177"/>
      <c r="P15" s="1177"/>
      <c r="Q15" s="781"/>
      <c r="R15" s="783"/>
      <c r="S15" s="783"/>
      <c r="T15" s="783"/>
      <c r="U15" s="783"/>
      <c r="V15" s="783"/>
      <c r="W15" s="783"/>
      <c r="X15" s="783"/>
      <c r="Y15" s="783"/>
      <c r="Z15" s="783"/>
      <c r="AA15" s="783"/>
      <c r="AB15" s="783"/>
      <c r="AC15" s="783"/>
    </row>
    <row r="16" spans="1:35" s="603" customFormat="1" ht="51" customHeight="1">
      <c r="A16" s="681" t="s">
        <v>160</v>
      </c>
      <c r="B16" s="784" t="s">
        <v>252</v>
      </c>
      <c r="C16" s="675"/>
      <c r="D16" s="675">
        <v>1</v>
      </c>
      <c r="E16" s="675"/>
      <c r="F16" s="785"/>
      <c r="G16" s="786">
        <v>1.5</v>
      </c>
      <c r="H16" s="675">
        <f>G16*30</f>
        <v>45</v>
      </c>
      <c r="I16" s="680">
        <v>4</v>
      </c>
      <c r="J16" s="681" t="s">
        <v>120</v>
      </c>
      <c r="K16" s="681"/>
      <c r="L16" s="681"/>
      <c r="M16" s="680">
        <f t="shared" si="0"/>
        <v>41</v>
      </c>
      <c r="N16" s="681" t="s">
        <v>120</v>
      </c>
      <c r="O16" s="1175"/>
      <c r="P16" s="1175"/>
      <c r="Q16" s="781"/>
      <c r="R16" s="783"/>
      <c r="S16" s="783"/>
      <c r="T16" s="783"/>
      <c r="U16" s="783"/>
      <c r="V16" s="783"/>
      <c r="W16" s="783"/>
      <c r="X16" s="783"/>
      <c r="Y16" s="783"/>
      <c r="Z16" s="783"/>
      <c r="AA16" s="783"/>
      <c r="AB16" s="783"/>
      <c r="AC16" s="783"/>
      <c r="AI16" s="603">
        <v>40</v>
      </c>
    </row>
    <row r="17" spans="1:29" s="45" customFormat="1" ht="15.75">
      <c r="A17" s="787"/>
      <c r="B17" s="788" t="s">
        <v>266</v>
      </c>
      <c r="C17" s="789">
        <v>4</v>
      </c>
      <c r="D17" s="789">
        <v>5</v>
      </c>
      <c r="E17" s="788"/>
      <c r="F17" s="788"/>
      <c r="G17" s="788"/>
      <c r="H17" s="788"/>
      <c r="I17" s="790">
        <f>SUM(I8:I16)</f>
        <v>52</v>
      </c>
      <c r="J17" s="788"/>
      <c r="K17" s="789"/>
      <c r="L17" s="791"/>
      <c r="M17" s="792"/>
      <c r="N17" s="792"/>
      <c r="O17" s="792"/>
      <c r="P17" s="792"/>
      <c r="Q17" s="792"/>
      <c r="R17" s="793"/>
      <c r="S17" s="793"/>
      <c r="T17" s="794"/>
      <c r="U17" s="794"/>
      <c r="V17" s="795"/>
      <c r="W17" s="795"/>
      <c r="X17" s="795"/>
      <c r="Y17" s="795"/>
      <c r="Z17" s="795"/>
      <c r="AA17" s="795"/>
      <c r="AB17" s="795"/>
      <c r="AC17" s="796"/>
    </row>
    <row r="18" spans="1:28" s="45" customFormat="1" ht="15.75">
      <c r="A18" s="14"/>
      <c r="B18" s="15"/>
      <c r="C18" s="16"/>
      <c r="D18" s="16"/>
      <c r="E18" s="15"/>
      <c r="F18" s="15"/>
      <c r="G18" s="15"/>
      <c r="H18" s="15"/>
      <c r="I18" s="15"/>
      <c r="J18" s="15"/>
      <c r="K18" s="16"/>
      <c r="L18" s="55"/>
      <c r="M18" s="17"/>
      <c r="N18" s="17"/>
      <c r="O18" s="17"/>
      <c r="P18" s="17"/>
      <c r="Q18" s="17"/>
      <c r="R18" s="20"/>
      <c r="S18" s="20"/>
      <c r="T18" s="12"/>
      <c r="U18" s="12"/>
      <c r="V18" s="11"/>
      <c r="W18" s="11"/>
      <c r="X18" s="11"/>
      <c r="Y18" s="11"/>
      <c r="Z18" s="11"/>
      <c r="AA18" s="11"/>
      <c r="AB18" s="11"/>
    </row>
    <row r="19" spans="1:28" s="45" customFormat="1" ht="15.75">
      <c r="A19" s="14"/>
      <c r="B19" s="15"/>
      <c r="C19" s="16"/>
      <c r="D19" s="16"/>
      <c r="E19" s="15"/>
      <c r="F19" s="15"/>
      <c r="G19" s="15"/>
      <c r="H19" s="15"/>
      <c r="I19" s="15"/>
      <c r="J19" s="15"/>
      <c r="K19" s="16"/>
      <c r="L19" s="55"/>
      <c r="M19" s="17"/>
      <c r="N19" s="17"/>
      <c r="O19" s="17"/>
      <c r="P19" s="17"/>
      <c r="Q19" s="17"/>
      <c r="R19" s="20"/>
      <c r="S19" s="20"/>
      <c r="T19" s="12"/>
      <c r="U19" s="12"/>
      <c r="V19" s="11"/>
      <c r="W19" s="11"/>
      <c r="X19" s="11"/>
      <c r="Y19" s="11"/>
      <c r="Z19" s="11"/>
      <c r="AA19" s="11"/>
      <c r="AB19" s="11"/>
    </row>
    <row r="20" spans="1:28" s="45" customFormat="1" ht="15.75">
      <c r="A20" s="10"/>
      <c r="B20" s="18"/>
      <c r="C20" s="19"/>
      <c r="D20" s="19"/>
      <c r="E20" s="18"/>
      <c r="F20" s="18"/>
      <c r="G20" s="18"/>
      <c r="H20" s="18"/>
      <c r="I20" s="18"/>
      <c r="J20" s="18"/>
      <c r="K20" s="19"/>
      <c r="L20" s="56"/>
      <c r="M20" s="20"/>
      <c r="N20" s="20"/>
      <c r="O20" s="20"/>
      <c r="P20" s="20"/>
      <c r="Q20" s="20"/>
      <c r="R20" s="20"/>
      <c r="S20" s="20"/>
      <c r="T20" s="12"/>
      <c r="U20" s="12"/>
      <c r="V20" s="11"/>
      <c r="W20" s="11"/>
      <c r="X20" s="11"/>
      <c r="Y20" s="11"/>
      <c r="Z20" s="11"/>
      <c r="AA20" s="11"/>
      <c r="AB20" s="11"/>
    </row>
    <row r="21" spans="1:28" s="45" customFormat="1" ht="15.75">
      <c r="A21" s="10"/>
      <c r="B21" s="18"/>
      <c r="C21" s="19"/>
      <c r="D21" s="19"/>
      <c r="E21" s="18"/>
      <c r="F21" s="18"/>
      <c r="G21" s="18"/>
      <c r="H21" s="18"/>
      <c r="I21" s="18"/>
      <c r="J21" s="18"/>
      <c r="K21" s="19"/>
      <c r="L21" s="56"/>
      <c r="M21" s="20"/>
      <c r="N21" s="20"/>
      <c r="O21" s="20"/>
      <c r="P21" s="20"/>
      <c r="Q21" s="20"/>
      <c r="R21" s="20"/>
      <c r="S21" s="20"/>
      <c r="T21" s="12"/>
      <c r="U21" s="12"/>
      <c r="V21" s="11"/>
      <c r="W21" s="11"/>
      <c r="X21" s="11"/>
      <c r="Y21" s="11"/>
      <c r="Z21" s="11"/>
      <c r="AA21" s="11"/>
      <c r="AB21" s="11"/>
    </row>
    <row r="22" spans="1:28" s="45" customFormat="1" ht="15.75">
      <c r="A22" s="10"/>
      <c r="B22" s="18"/>
      <c r="C22" s="19"/>
      <c r="D22" s="19"/>
      <c r="E22" s="18"/>
      <c r="F22" s="18"/>
      <c r="G22" s="18"/>
      <c r="H22" s="18"/>
      <c r="I22" s="18"/>
      <c r="J22" s="18"/>
      <c r="K22" s="19"/>
      <c r="L22" s="56"/>
      <c r="M22" s="20"/>
      <c r="N22" s="20"/>
      <c r="O22" s="20"/>
      <c r="P22" s="20"/>
      <c r="Q22" s="20"/>
      <c r="R22" s="20"/>
      <c r="S22" s="20"/>
      <c r="T22" s="12"/>
      <c r="U22" s="21"/>
      <c r="V22" s="11"/>
      <c r="W22" s="11"/>
      <c r="X22" s="11"/>
      <c r="Y22" s="11"/>
      <c r="Z22" s="11"/>
      <c r="AA22" s="11"/>
      <c r="AB22" s="11"/>
    </row>
    <row r="23" spans="1:28" s="45" customFormat="1" ht="15.75">
      <c r="A23" s="10"/>
      <c r="B23" s="18"/>
      <c r="C23" s="19"/>
      <c r="D23" s="19"/>
      <c r="E23" s="18"/>
      <c r="F23" s="18"/>
      <c r="G23" s="18"/>
      <c r="H23" s="18"/>
      <c r="I23" s="18"/>
      <c r="J23" s="18"/>
      <c r="K23" s="19"/>
      <c r="L23" s="56"/>
      <c r="M23" s="20"/>
      <c r="N23" s="20"/>
      <c r="O23" s="20"/>
      <c r="P23" s="20"/>
      <c r="Q23" s="20"/>
      <c r="R23" s="11"/>
      <c r="S23" s="20"/>
      <c r="T23" s="12"/>
      <c r="U23" s="21"/>
      <c r="V23" s="11"/>
      <c r="W23" s="11"/>
      <c r="X23" s="11"/>
      <c r="Y23" s="11"/>
      <c r="Z23" s="11"/>
      <c r="AA23" s="11"/>
      <c r="AB23" s="11"/>
    </row>
    <row r="24" spans="1:28" s="45" customFormat="1" ht="15.75">
      <c r="A24" s="10"/>
      <c r="B24" s="18"/>
      <c r="C24" s="19"/>
      <c r="D24" s="19"/>
      <c r="E24" s="18"/>
      <c r="F24" s="18"/>
      <c r="G24" s="18"/>
      <c r="H24" s="18"/>
      <c r="I24" s="18"/>
      <c r="J24" s="18"/>
      <c r="K24" s="19"/>
      <c r="L24" s="56"/>
      <c r="M24" s="20"/>
      <c r="N24" s="20"/>
      <c r="O24" s="20"/>
      <c r="P24" s="20"/>
      <c r="Q24" s="20"/>
      <c r="R24" s="11"/>
      <c r="S24" s="20"/>
      <c r="T24" s="12"/>
      <c r="U24" s="22"/>
      <c r="V24" s="22"/>
      <c r="W24" s="11"/>
      <c r="X24" s="11"/>
      <c r="Y24" s="11"/>
      <c r="Z24" s="11"/>
      <c r="AA24" s="11"/>
      <c r="AB24" s="11"/>
    </row>
    <row r="25" spans="1:28" s="45" customFormat="1" ht="15.75">
      <c r="A25" s="10"/>
      <c r="B25" s="18"/>
      <c r="C25" s="19"/>
      <c r="D25" s="19"/>
      <c r="E25" s="18"/>
      <c r="F25" s="18"/>
      <c r="G25" s="18"/>
      <c r="H25" s="18"/>
      <c r="I25" s="18"/>
      <c r="J25" s="18"/>
      <c r="K25" s="19"/>
      <c r="L25" s="56"/>
      <c r="M25" s="20"/>
      <c r="N25" s="20"/>
      <c r="O25" s="20"/>
      <c r="P25" s="20"/>
      <c r="Q25" s="20"/>
      <c r="R25" s="11"/>
      <c r="S25" s="20"/>
      <c r="T25" s="12"/>
      <c r="U25" s="12"/>
      <c r="V25" s="12"/>
      <c r="W25" s="11"/>
      <c r="X25" s="11"/>
      <c r="Y25" s="11"/>
      <c r="Z25" s="11"/>
      <c r="AA25" s="11"/>
      <c r="AB25" s="11"/>
    </row>
    <row r="26" spans="1:28" s="45" customFormat="1" ht="15.75">
      <c r="A26" s="10"/>
      <c r="B26" s="18"/>
      <c r="C26" s="19"/>
      <c r="D26" s="19"/>
      <c r="E26" s="18"/>
      <c r="F26" s="18"/>
      <c r="G26" s="18"/>
      <c r="H26" s="18"/>
      <c r="I26" s="18"/>
      <c r="J26" s="18"/>
      <c r="K26" s="19"/>
      <c r="L26" s="56"/>
      <c r="M26" s="20"/>
      <c r="N26" s="20"/>
      <c r="O26" s="20"/>
      <c r="P26" s="20"/>
      <c r="Q26" s="20"/>
      <c r="R26" s="11"/>
      <c r="S26" s="11"/>
      <c r="T26" s="21"/>
      <c r="U26" s="12"/>
      <c r="V26" s="12"/>
      <c r="W26" s="11"/>
      <c r="X26" s="11"/>
      <c r="Y26" s="11"/>
      <c r="Z26" s="11"/>
      <c r="AA26" s="11"/>
      <c r="AB26" s="11"/>
    </row>
    <row r="27" spans="1:28" s="45" customFormat="1" ht="19.5" customHeight="1">
      <c r="A27" s="10"/>
      <c r="B27" s="18"/>
      <c r="C27" s="19"/>
      <c r="D27" s="19"/>
      <c r="E27" s="18"/>
      <c r="F27" s="18"/>
      <c r="G27" s="18"/>
      <c r="H27" s="18"/>
      <c r="I27" s="18"/>
      <c r="J27" s="18"/>
      <c r="K27" s="19"/>
      <c r="L27" s="56"/>
      <c r="M27" s="20"/>
      <c r="N27" s="20"/>
      <c r="O27" s="20"/>
      <c r="P27" s="20"/>
      <c r="Q27" s="20"/>
      <c r="R27" s="11"/>
      <c r="S27" s="11"/>
      <c r="T27" s="21"/>
      <c r="U27" s="12"/>
      <c r="V27" s="12"/>
      <c r="W27" s="11"/>
      <c r="X27" s="11"/>
      <c r="Y27" s="11"/>
      <c r="Z27" s="22"/>
      <c r="AA27" s="11"/>
      <c r="AB27" s="11"/>
    </row>
    <row r="28" spans="1:28" s="45" customFormat="1" ht="15.75">
      <c r="A28" s="10"/>
      <c r="B28" s="18"/>
      <c r="C28" s="19"/>
      <c r="D28" s="19"/>
      <c r="E28" s="18"/>
      <c r="F28" s="18"/>
      <c r="G28" s="18"/>
      <c r="H28" s="18"/>
      <c r="I28" s="18"/>
      <c r="J28" s="18"/>
      <c r="K28" s="19"/>
      <c r="L28" s="56"/>
      <c r="M28" s="20"/>
      <c r="N28" s="20"/>
      <c r="O28" s="20"/>
      <c r="P28" s="20"/>
      <c r="Q28" s="20"/>
      <c r="R28" s="11"/>
      <c r="S28" s="11"/>
      <c r="T28" s="21"/>
      <c r="U28" s="21"/>
      <c r="V28" s="11"/>
      <c r="W28" s="22"/>
      <c r="X28" s="22"/>
      <c r="Y28" s="22"/>
      <c r="Z28" s="12"/>
      <c r="AA28" s="22"/>
      <c r="AB28" s="11"/>
    </row>
    <row r="29" spans="1:28" s="45" customFormat="1" ht="15.75">
      <c r="A29" s="10"/>
      <c r="B29" s="18"/>
      <c r="C29" s="19"/>
      <c r="D29" s="19"/>
      <c r="E29" s="18"/>
      <c r="F29" s="18"/>
      <c r="G29" s="18"/>
      <c r="H29" s="18"/>
      <c r="I29" s="18"/>
      <c r="J29" s="18"/>
      <c r="K29" s="19"/>
      <c r="L29" s="56"/>
      <c r="M29" s="20"/>
      <c r="N29" s="20"/>
      <c r="O29" s="20"/>
      <c r="P29" s="20"/>
      <c r="Q29" s="20"/>
      <c r="R29" s="11"/>
      <c r="S29" s="11"/>
      <c r="T29" s="21"/>
      <c r="U29" s="21"/>
      <c r="V29" s="11"/>
      <c r="W29" s="12"/>
      <c r="X29" s="12"/>
      <c r="Y29" s="12"/>
      <c r="Z29" s="12"/>
      <c r="AA29" s="12"/>
      <c r="AB29" s="11"/>
    </row>
    <row r="30" spans="1:28" s="45" customFormat="1" ht="15.75">
      <c r="A30" s="10"/>
      <c r="B30" s="18"/>
      <c r="C30" s="19"/>
      <c r="D30" s="19"/>
      <c r="E30" s="18"/>
      <c r="F30" s="18"/>
      <c r="G30" s="18"/>
      <c r="H30" s="18"/>
      <c r="I30" s="18"/>
      <c r="J30" s="18"/>
      <c r="K30" s="19"/>
      <c r="L30" s="56"/>
      <c r="M30" s="20"/>
      <c r="N30" s="20"/>
      <c r="O30" s="20"/>
      <c r="P30" s="20"/>
      <c r="Q30" s="20"/>
      <c r="R30" s="11"/>
      <c r="S30" s="11"/>
      <c r="T30" s="21"/>
      <c r="U30" s="21"/>
      <c r="V30" s="11"/>
      <c r="W30" s="12"/>
      <c r="X30" s="12"/>
      <c r="Y30" s="12"/>
      <c r="Z30" s="12"/>
      <c r="AA30" s="12"/>
      <c r="AB30" s="11"/>
    </row>
    <row r="31" spans="1:28" s="45" customFormat="1" ht="15.75">
      <c r="A31" s="10"/>
      <c r="B31" s="18"/>
      <c r="C31" s="19"/>
      <c r="D31" s="19"/>
      <c r="E31" s="18"/>
      <c r="F31" s="18"/>
      <c r="G31" s="18"/>
      <c r="H31" s="18"/>
      <c r="I31" s="18"/>
      <c r="J31" s="18"/>
      <c r="K31" s="19"/>
      <c r="L31" s="56"/>
      <c r="M31" s="20"/>
      <c r="N31" s="20"/>
      <c r="O31" s="20"/>
      <c r="P31" s="20"/>
      <c r="Q31" s="20"/>
      <c r="R31" s="11"/>
      <c r="S31" s="11"/>
      <c r="T31" s="21"/>
      <c r="U31" s="21"/>
      <c r="V31" s="11"/>
      <c r="W31" s="12"/>
      <c r="X31" s="12"/>
      <c r="Y31" s="12"/>
      <c r="Z31" s="11"/>
      <c r="AA31" s="12"/>
      <c r="AB31" s="11"/>
    </row>
    <row r="32" spans="1:28" s="45" customFormat="1" ht="15.75">
      <c r="A32" s="10"/>
      <c r="B32" s="11"/>
      <c r="C32" s="12"/>
      <c r="D32" s="13"/>
      <c r="E32" s="12"/>
      <c r="F32" s="12"/>
      <c r="G32" s="12"/>
      <c r="H32" s="11"/>
      <c r="I32" s="11"/>
      <c r="J32" s="11"/>
      <c r="K32" s="11"/>
      <c r="L32" s="57"/>
      <c r="M32" s="11"/>
      <c r="N32" s="11"/>
      <c r="O32" s="11"/>
      <c r="P32" s="11"/>
      <c r="Q32" s="11"/>
      <c r="R32" s="11"/>
      <c r="S32" s="11"/>
      <c r="T32" s="21"/>
      <c r="U32" s="21"/>
      <c r="V32" s="11"/>
      <c r="W32" s="11"/>
      <c r="X32" s="11"/>
      <c r="Y32" s="11"/>
      <c r="Z32" s="11"/>
      <c r="AA32" s="11"/>
      <c r="AB32" s="11"/>
    </row>
    <row r="33" spans="1:28" s="45" customFormat="1" ht="15.75">
      <c r="A33" s="10"/>
      <c r="B33" s="11"/>
      <c r="C33" s="12"/>
      <c r="D33" s="13"/>
      <c r="E33" s="12"/>
      <c r="F33" s="12"/>
      <c r="G33" s="12"/>
      <c r="H33" s="11"/>
      <c r="I33" s="11"/>
      <c r="J33" s="11"/>
      <c r="K33" s="11"/>
      <c r="L33" s="57"/>
      <c r="M33" s="11"/>
      <c r="N33" s="11"/>
      <c r="O33" s="11"/>
      <c r="P33" s="11"/>
      <c r="Q33" s="11"/>
      <c r="R33" s="11"/>
      <c r="S33" s="11"/>
      <c r="T33" s="21"/>
      <c r="U33" s="21"/>
      <c r="V33" s="11"/>
      <c r="W33" s="11"/>
      <c r="X33" s="11"/>
      <c r="Y33" s="11"/>
      <c r="Z33" s="11"/>
      <c r="AA33" s="11"/>
      <c r="AB33" s="11"/>
    </row>
    <row r="34" spans="1:28" s="45" customFormat="1" ht="15.75">
      <c r="A34" s="10"/>
      <c r="B34" s="11"/>
      <c r="C34" s="12"/>
      <c r="D34" s="13"/>
      <c r="E34" s="12"/>
      <c r="F34" s="12"/>
      <c r="G34" s="12"/>
      <c r="H34" s="11"/>
      <c r="I34" s="11"/>
      <c r="J34" s="11"/>
      <c r="K34" s="11"/>
      <c r="L34" s="57"/>
      <c r="M34" s="11"/>
      <c r="N34" s="11"/>
      <c r="O34" s="11"/>
      <c r="P34" s="11"/>
      <c r="Q34" s="11"/>
      <c r="R34" s="11"/>
      <c r="S34" s="11"/>
      <c r="T34" s="21"/>
      <c r="U34" s="21"/>
      <c r="V34" s="11"/>
      <c r="W34" s="11"/>
      <c r="X34" s="11"/>
      <c r="Y34" s="11"/>
      <c r="Z34" s="11"/>
      <c r="AA34" s="11"/>
      <c r="AB34" s="11"/>
    </row>
    <row r="35" spans="1:28" s="45" customFormat="1" ht="15.75">
      <c r="A35" s="10"/>
      <c r="B35" s="11"/>
      <c r="C35" s="12"/>
      <c r="D35" s="13"/>
      <c r="E35" s="12"/>
      <c r="F35" s="12"/>
      <c r="G35" s="12"/>
      <c r="H35" s="11"/>
      <c r="I35" s="11"/>
      <c r="J35" s="11"/>
      <c r="K35" s="11"/>
      <c r="L35" s="57"/>
      <c r="M35" s="11"/>
      <c r="N35" s="11"/>
      <c r="O35" s="11"/>
      <c r="P35" s="11"/>
      <c r="Q35" s="11"/>
      <c r="R35" s="11"/>
      <c r="S35" s="11"/>
      <c r="T35" s="21"/>
      <c r="U35" s="21"/>
      <c r="V35" s="11"/>
      <c r="W35" s="11"/>
      <c r="X35" s="11"/>
      <c r="Y35" s="11"/>
      <c r="Z35" s="11"/>
      <c r="AA35" s="11"/>
      <c r="AB35" s="11"/>
    </row>
    <row r="36" spans="1:28" s="45" customFormat="1" ht="15.75">
      <c r="A36" s="10"/>
      <c r="B36" s="11"/>
      <c r="C36" s="12"/>
      <c r="D36" s="13"/>
      <c r="E36" s="12"/>
      <c r="F36" s="12"/>
      <c r="G36" s="12"/>
      <c r="H36" s="11"/>
      <c r="I36" s="11"/>
      <c r="J36" s="11"/>
      <c r="K36" s="11"/>
      <c r="L36" s="57"/>
      <c r="M36" s="11"/>
      <c r="N36" s="11"/>
      <c r="O36" s="11"/>
      <c r="P36" s="11"/>
      <c r="Q36" s="11"/>
      <c r="R36" s="11"/>
      <c r="S36" s="11"/>
      <c r="T36" s="21"/>
      <c r="U36" s="21"/>
      <c r="V36" s="11"/>
      <c r="W36" s="11"/>
      <c r="X36" s="11"/>
      <c r="Y36" s="11"/>
      <c r="Z36" s="11"/>
      <c r="AA36" s="11"/>
      <c r="AB36" s="11"/>
    </row>
    <row r="37" spans="1:28" s="45" customFormat="1" ht="15.75">
      <c r="A37" s="10"/>
      <c r="B37" s="11"/>
      <c r="C37" s="12"/>
      <c r="D37" s="13"/>
      <c r="E37" s="12"/>
      <c r="F37" s="12"/>
      <c r="G37" s="12"/>
      <c r="H37" s="11"/>
      <c r="I37" s="11"/>
      <c r="J37" s="11"/>
      <c r="K37" s="11"/>
      <c r="L37" s="57"/>
      <c r="M37" s="11"/>
      <c r="N37" s="11"/>
      <c r="O37" s="11"/>
      <c r="P37" s="11"/>
      <c r="Q37" s="11"/>
      <c r="R37" s="11"/>
      <c r="S37" s="11"/>
      <c r="T37" s="21"/>
      <c r="U37" s="21"/>
      <c r="V37" s="11"/>
      <c r="W37" s="11"/>
      <c r="X37" s="11"/>
      <c r="Y37" s="11"/>
      <c r="Z37" s="11"/>
      <c r="AA37" s="11"/>
      <c r="AB37" s="11"/>
    </row>
    <row r="38" spans="1:28" s="45" customFormat="1" ht="15.75">
      <c r="A38" s="10"/>
      <c r="B38" s="11"/>
      <c r="C38" s="12"/>
      <c r="D38" s="13"/>
      <c r="E38" s="12"/>
      <c r="F38" s="12"/>
      <c r="G38" s="12"/>
      <c r="H38" s="11"/>
      <c r="I38" s="11"/>
      <c r="J38" s="11"/>
      <c r="K38" s="11"/>
      <c r="L38" s="57"/>
      <c r="M38" s="11"/>
      <c r="N38" s="11"/>
      <c r="O38" s="11"/>
      <c r="P38" s="11"/>
      <c r="Q38" s="11"/>
      <c r="R38" s="11"/>
      <c r="S38" s="11"/>
      <c r="T38" s="21"/>
      <c r="U38" s="21"/>
      <c r="V38" s="11"/>
      <c r="W38" s="11"/>
      <c r="X38" s="11"/>
      <c r="Y38" s="11"/>
      <c r="Z38" s="11"/>
      <c r="AA38" s="11"/>
      <c r="AB38" s="11"/>
    </row>
    <row r="39" spans="1:28" s="46" customFormat="1" ht="15.75" customHeight="1">
      <c r="A39" s="10"/>
      <c r="B39" s="11"/>
      <c r="C39" s="12"/>
      <c r="D39" s="13"/>
      <c r="E39" s="12"/>
      <c r="F39" s="12"/>
      <c r="G39" s="12"/>
      <c r="H39" s="11"/>
      <c r="I39" s="11"/>
      <c r="J39" s="11"/>
      <c r="K39" s="11"/>
      <c r="L39" s="57"/>
      <c r="M39" s="11"/>
      <c r="N39" s="11"/>
      <c r="O39" s="11"/>
      <c r="P39" s="11"/>
      <c r="Q39" s="11"/>
      <c r="R39" s="11"/>
      <c r="S39" s="11"/>
      <c r="T39" s="21"/>
      <c r="U39" s="21"/>
      <c r="V39" s="11"/>
      <c r="W39" s="11"/>
      <c r="X39" s="11"/>
      <c r="Y39" s="11"/>
      <c r="Z39" s="11"/>
      <c r="AA39" s="11"/>
      <c r="AB39" s="11"/>
    </row>
    <row r="40" spans="1:28" s="40" customFormat="1" ht="15.75">
      <c r="A40" s="10"/>
      <c r="B40" s="11"/>
      <c r="C40" s="12"/>
      <c r="D40" s="13"/>
      <c r="E40" s="12"/>
      <c r="F40" s="12"/>
      <c r="G40" s="12"/>
      <c r="H40" s="11"/>
      <c r="I40" s="11"/>
      <c r="J40" s="11"/>
      <c r="K40" s="11"/>
      <c r="L40" s="57"/>
      <c r="M40" s="11"/>
      <c r="N40" s="11"/>
      <c r="O40" s="11"/>
      <c r="P40" s="11"/>
      <c r="Q40" s="11"/>
      <c r="R40" s="11"/>
      <c r="S40" s="11"/>
      <c r="T40" s="21"/>
      <c r="U40" s="21"/>
      <c r="V40" s="11"/>
      <c r="W40" s="11"/>
      <c r="X40" s="11"/>
      <c r="Y40" s="11"/>
      <c r="Z40" s="11"/>
      <c r="AA40" s="11"/>
      <c r="AB40" s="11"/>
    </row>
    <row r="41" spans="1:28" s="40" customFormat="1" ht="15.75">
      <c r="A41" s="10"/>
      <c r="B41" s="11"/>
      <c r="C41" s="12"/>
      <c r="D41" s="13"/>
      <c r="E41" s="12"/>
      <c r="F41" s="12"/>
      <c r="G41" s="12"/>
      <c r="H41" s="11"/>
      <c r="I41" s="11"/>
      <c r="J41" s="11"/>
      <c r="K41" s="11"/>
      <c r="L41" s="57"/>
      <c r="M41" s="11"/>
      <c r="N41" s="11"/>
      <c r="O41" s="11"/>
      <c r="P41" s="11"/>
      <c r="Q41" s="11"/>
      <c r="R41" s="11"/>
      <c r="S41" s="11"/>
      <c r="T41" s="21"/>
      <c r="U41" s="21"/>
      <c r="V41" s="11"/>
      <c r="W41" s="11"/>
      <c r="X41" s="11"/>
      <c r="Y41" s="11"/>
      <c r="Z41" s="11"/>
      <c r="AA41" s="11"/>
      <c r="AB41" s="11"/>
    </row>
    <row r="42" spans="1:28" s="40" customFormat="1" ht="15.75">
      <c r="A42" s="10"/>
      <c r="B42" s="11"/>
      <c r="C42" s="12"/>
      <c r="D42" s="13"/>
      <c r="E42" s="12"/>
      <c r="F42" s="12"/>
      <c r="G42" s="12"/>
      <c r="H42" s="11"/>
      <c r="I42" s="11"/>
      <c r="J42" s="11"/>
      <c r="K42" s="11"/>
      <c r="L42" s="57"/>
      <c r="M42" s="11"/>
      <c r="N42" s="11"/>
      <c r="O42" s="11"/>
      <c r="P42" s="11"/>
      <c r="Q42" s="11"/>
      <c r="R42" s="11"/>
      <c r="S42" s="11"/>
      <c r="T42" s="21"/>
      <c r="U42" s="21"/>
      <c r="V42" s="11"/>
      <c r="W42" s="11"/>
      <c r="X42" s="11"/>
      <c r="Y42" s="11"/>
      <c r="Z42" s="11"/>
      <c r="AA42" s="11"/>
      <c r="AB42" s="11"/>
    </row>
    <row r="43" spans="1:28" s="40" customFormat="1" ht="15.75">
      <c r="A43" s="10"/>
      <c r="B43" s="11"/>
      <c r="C43" s="12"/>
      <c r="D43" s="13"/>
      <c r="E43" s="12"/>
      <c r="F43" s="12"/>
      <c r="G43" s="12"/>
      <c r="H43" s="11"/>
      <c r="I43" s="11"/>
      <c r="J43" s="11"/>
      <c r="K43" s="11"/>
      <c r="L43" s="57"/>
      <c r="M43" s="11"/>
      <c r="N43" s="11"/>
      <c r="O43" s="11"/>
      <c r="P43" s="11"/>
      <c r="Q43" s="11"/>
      <c r="R43" s="11"/>
      <c r="S43" s="11"/>
      <c r="T43" s="21"/>
      <c r="U43" s="21"/>
      <c r="V43" s="11"/>
      <c r="W43" s="11"/>
      <c r="X43" s="11"/>
      <c r="Y43" s="11"/>
      <c r="Z43" s="11"/>
      <c r="AA43" s="11"/>
      <c r="AB43" s="11"/>
    </row>
    <row r="44" spans="1:28" s="40" customFormat="1" ht="15.75">
      <c r="A44" s="10"/>
      <c r="B44" s="11"/>
      <c r="C44" s="12"/>
      <c r="D44" s="13"/>
      <c r="E44" s="12"/>
      <c r="F44" s="12"/>
      <c r="G44" s="12"/>
      <c r="H44" s="11"/>
      <c r="I44" s="11"/>
      <c r="J44" s="11"/>
      <c r="K44" s="11"/>
      <c r="L44" s="57"/>
      <c r="M44" s="11"/>
      <c r="N44" s="11"/>
      <c r="O44" s="11"/>
      <c r="P44" s="11"/>
      <c r="Q44" s="11"/>
      <c r="R44" s="11"/>
      <c r="S44" s="11"/>
      <c r="T44" s="21"/>
      <c r="U44" s="21"/>
      <c r="V44" s="11"/>
      <c r="W44" s="11"/>
      <c r="X44" s="11"/>
      <c r="Y44" s="11"/>
      <c r="Z44" s="11"/>
      <c r="AA44" s="11"/>
      <c r="AB44" s="11"/>
    </row>
    <row r="45" spans="1:28" s="40" customFormat="1" ht="15.75">
      <c r="A45" s="10"/>
      <c r="B45" s="11"/>
      <c r="C45" s="12"/>
      <c r="D45" s="13"/>
      <c r="E45" s="12"/>
      <c r="F45" s="12"/>
      <c r="G45" s="12"/>
      <c r="H45" s="11"/>
      <c r="I45" s="11"/>
      <c r="J45" s="11"/>
      <c r="K45" s="11"/>
      <c r="L45" s="57"/>
      <c r="M45" s="11"/>
      <c r="N45" s="11"/>
      <c r="O45" s="11"/>
      <c r="P45" s="11"/>
      <c r="Q45" s="11"/>
      <c r="R45" s="11"/>
      <c r="S45" s="11"/>
      <c r="T45" s="21"/>
      <c r="U45" s="21"/>
      <c r="V45" s="11"/>
      <c r="W45" s="11"/>
      <c r="X45" s="11"/>
      <c r="Y45" s="11"/>
      <c r="Z45" s="11"/>
      <c r="AA45" s="11"/>
      <c r="AB45" s="11"/>
    </row>
    <row r="46" spans="1:28" s="40" customFormat="1" ht="15.75">
      <c r="A46" s="10"/>
      <c r="B46" s="11"/>
      <c r="C46" s="12"/>
      <c r="D46" s="13"/>
      <c r="E46" s="12"/>
      <c r="F46" s="12"/>
      <c r="G46" s="12"/>
      <c r="H46" s="11"/>
      <c r="I46" s="11"/>
      <c r="J46" s="11"/>
      <c r="K46" s="11"/>
      <c r="L46" s="57"/>
      <c r="M46" s="11"/>
      <c r="N46" s="11"/>
      <c r="O46" s="11"/>
      <c r="P46" s="11"/>
      <c r="Q46" s="11"/>
      <c r="R46" s="11"/>
      <c r="S46" s="11"/>
      <c r="T46" s="21"/>
      <c r="U46" s="21"/>
      <c r="V46" s="11"/>
      <c r="W46" s="11"/>
      <c r="X46" s="11"/>
      <c r="Y46" s="11"/>
      <c r="Z46" s="11"/>
      <c r="AA46" s="11"/>
      <c r="AB46" s="11"/>
    </row>
    <row r="47" spans="1:28" s="40" customFormat="1" ht="15.75">
      <c r="A47" s="10"/>
      <c r="B47" s="11"/>
      <c r="C47" s="12"/>
      <c r="D47" s="13"/>
      <c r="E47" s="12"/>
      <c r="F47" s="12"/>
      <c r="G47" s="12"/>
      <c r="H47" s="11"/>
      <c r="I47" s="11"/>
      <c r="J47" s="11"/>
      <c r="K47" s="11"/>
      <c r="L47" s="57"/>
      <c r="M47" s="11"/>
      <c r="N47" s="11"/>
      <c r="O47" s="11"/>
      <c r="P47" s="11"/>
      <c r="Q47" s="11"/>
      <c r="R47" s="11"/>
      <c r="S47" s="11"/>
      <c r="T47" s="21"/>
      <c r="U47" s="21"/>
      <c r="V47" s="11"/>
      <c r="W47" s="11"/>
      <c r="X47" s="11"/>
      <c r="Y47" s="11"/>
      <c r="Z47" s="11"/>
      <c r="AA47" s="11"/>
      <c r="AB47" s="11"/>
    </row>
    <row r="48" spans="1:28" s="40" customFormat="1" ht="15.75">
      <c r="A48" s="10"/>
      <c r="B48" s="11"/>
      <c r="C48" s="12"/>
      <c r="D48" s="13"/>
      <c r="E48" s="12"/>
      <c r="F48" s="12"/>
      <c r="G48" s="12"/>
      <c r="H48" s="11"/>
      <c r="I48" s="11"/>
      <c r="J48" s="11"/>
      <c r="K48" s="11"/>
      <c r="L48" s="57"/>
      <c r="M48" s="11"/>
      <c r="N48" s="11"/>
      <c r="O48" s="11"/>
      <c r="P48" s="11"/>
      <c r="Q48" s="11"/>
      <c r="R48" s="11"/>
      <c r="S48" s="11"/>
      <c r="T48" s="21"/>
      <c r="U48" s="21"/>
      <c r="V48" s="11"/>
      <c r="W48" s="11"/>
      <c r="X48" s="11"/>
      <c r="Y48" s="11"/>
      <c r="Z48" s="11"/>
      <c r="AA48" s="11"/>
      <c r="AB48" s="11"/>
    </row>
    <row r="49" spans="1:28" s="45" customFormat="1" ht="15.75">
      <c r="A49" s="10"/>
      <c r="B49" s="11"/>
      <c r="C49" s="12"/>
      <c r="D49" s="13"/>
      <c r="E49" s="12"/>
      <c r="F49" s="12"/>
      <c r="G49" s="12"/>
      <c r="H49" s="11"/>
      <c r="I49" s="11"/>
      <c r="J49" s="11"/>
      <c r="K49" s="11"/>
      <c r="L49" s="57"/>
      <c r="M49" s="11"/>
      <c r="N49" s="11"/>
      <c r="O49" s="11"/>
      <c r="P49" s="11"/>
      <c r="Q49" s="11"/>
      <c r="R49" s="11"/>
      <c r="S49" s="11"/>
      <c r="T49" s="21"/>
      <c r="U49" s="21"/>
      <c r="V49" s="11"/>
      <c r="W49" s="11"/>
      <c r="X49" s="11"/>
      <c r="Y49" s="11"/>
      <c r="Z49" s="11"/>
      <c r="AA49" s="11"/>
      <c r="AB49" s="11"/>
    </row>
    <row r="50" spans="1:28" s="45" customFormat="1" ht="15.75">
      <c r="A50" s="10"/>
      <c r="B50" s="11"/>
      <c r="C50" s="12"/>
      <c r="D50" s="13"/>
      <c r="E50" s="12"/>
      <c r="F50" s="12"/>
      <c r="G50" s="12"/>
      <c r="H50" s="11"/>
      <c r="I50" s="11"/>
      <c r="J50" s="11"/>
      <c r="K50" s="11"/>
      <c r="L50" s="57"/>
      <c r="M50" s="11"/>
      <c r="N50" s="11"/>
      <c r="O50" s="11"/>
      <c r="P50" s="11"/>
      <c r="Q50" s="11"/>
      <c r="R50" s="11"/>
      <c r="S50" s="11"/>
      <c r="T50" s="21"/>
      <c r="U50" s="21"/>
      <c r="V50" s="11"/>
      <c r="W50" s="11"/>
      <c r="X50" s="11"/>
      <c r="Y50" s="11"/>
      <c r="Z50" s="11"/>
      <c r="AA50" s="11"/>
      <c r="AB50" s="11"/>
    </row>
    <row r="51" spans="1:28" s="45" customFormat="1" ht="15.75">
      <c r="A51" s="10"/>
      <c r="B51" s="11"/>
      <c r="C51" s="12"/>
      <c r="D51" s="13"/>
      <c r="E51" s="12"/>
      <c r="F51" s="12"/>
      <c r="G51" s="12"/>
      <c r="H51" s="11"/>
      <c r="I51" s="11"/>
      <c r="J51" s="11"/>
      <c r="K51" s="11"/>
      <c r="L51" s="57"/>
      <c r="M51" s="11"/>
      <c r="N51" s="11"/>
      <c r="O51" s="11"/>
      <c r="P51" s="11"/>
      <c r="Q51" s="11"/>
      <c r="R51" s="11"/>
      <c r="S51" s="11"/>
      <c r="T51" s="21"/>
      <c r="U51" s="21"/>
      <c r="V51" s="11"/>
      <c r="W51" s="11"/>
      <c r="X51" s="11"/>
      <c r="Y51" s="11"/>
      <c r="Z51" s="11"/>
      <c r="AA51" s="11"/>
      <c r="AB51" s="11"/>
    </row>
    <row r="52" spans="1:28" s="45" customFormat="1" ht="15.75">
      <c r="A52" s="10"/>
      <c r="B52" s="11"/>
      <c r="C52" s="12"/>
      <c r="D52" s="13"/>
      <c r="E52" s="12"/>
      <c r="F52" s="12"/>
      <c r="G52" s="12"/>
      <c r="H52" s="11"/>
      <c r="I52" s="11"/>
      <c r="J52" s="11"/>
      <c r="K52" s="11"/>
      <c r="L52" s="57"/>
      <c r="M52" s="11"/>
      <c r="N52" s="11"/>
      <c r="O52" s="11"/>
      <c r="P52" s="11"/>
      <c r="Q52" s="11"/>
      <c r="R52" s="11"/>
      <c r="S52" s="11"/>
      <c r="T52" s="21"/>
      <c r="U52" s="21"/>
      <c r="V52" s="11"/>
      <c r="W52" s="11"/>
      <c r="X52" s="11"/>
      <c r="Y52" s="11"/>
      <c r="Z52" s="11"/>
      <c r="AA52" s="11"/>
      <c r="AB52" s="11"/>
    </row>
    <row r="53" spans="1:28" s="45" customFormat="1" ht="15.75">
      <c r="A53" s="10"/>
      <c r="B53" s="11"/>
      <c r="C53" s="12"/>
      <c r="D53" s="13"/>
      <c r="E53" s="12"/>
      <c r="F53" s="12"/>
      <c r="G53" s="12"/>
      <c r="H53" s="11"/>
      <c r="I53" s="11"/>
      <c r="J53" s="11"/>
      <c r="K53" s="11"/>
      <c r="L53" s="57"/>
      <c r="M53" s="11"/>
      <c r="N53" s="11"/>
      <c r="O53" s="11"/>
      <c r="P53" s="11"/>
      <c r="Q53" s="11"/>
      <c r="R53" s="11"/>
      <c r="S53" s="11"/>
      <c r="T53" s="21"/>
      <c r="U53" s="21"/>
      <c r="V53" s="11"/>
      <c r="W53" s="11"/>
      <c r="X53" s="11"/>
      <c r="Y53" s="11"/>
      <c r="Z53" s="11"/>
      <c r="AA53" s="11"/>
      <c r="AB53" s="11"/>
    </row>
    <row r="54" spans="1:28" s="45" customFormat="1" ht="15.75">
      <c r="A54" s="10"/>
      <c r="B54" s="11"/>
      <c r="C54" s="12"/>
      <c r="D54" s="13"/>
      <c r="E54" s="12"/>
      <c r="F54" s="12"/>
      <c r="G54" s="12"/>
      <c r="H54" s="11"/>
      <c r="I54" s="11"/>
      <c r="J54" s="11"/>
      <c r="K54" s="11"/>
      <c r="L54" s="57"/>
      <c r="M54" s="11"/>
      <c r="N54" s="11"/>
      <c r="O54" s="11"/>
      <c r="P54" s="11"/>
      <c r="Q54" s="11"/>
      <c r="R54" s="11"/>
      <c r="S54" s="11"/>
      <c r="T54" s="21"/>
      <c r="U54" s="21"/>
      <c r="V54" s="11"/>
      <c r="W54" s="11"/>
      <c r="X54" s="11"/>
      <c r="Y54" s="11"/>
      <c r="Z54" s="11"/>
      <c r="AA54" s="11"/>
      <c r="AB54" s="11"/>
    </row>
    <row r="55" spans="1:28" s="45" customFormat="1" ht="15.75">
      <c r="A55" s="10"/>
      <c r="B55" s="11"/>
      <c r="C55" s="12"/>
      <c r="D55" s="13"/>
      <c r="E55" s="12"/>
      <c r="F55" s="12"/>
      <c r="G55" s="12"/>
      <c r="H55" s="11"/>
      <c r="I55" s="11"/>
      <c r="J55" s="11"/>
      <c r="K55" s="11"/>
      <c r="L55" s="57"/>
      <c r="M55" s="11"/>
      <c r="N55" s="11"/>
      <c r="O55" s="11"/>
      <c r="P55" s="11"/>
      <c r="Q55" s="11"/>
      <c r="R55" s="11"/>
      <c r="S55" s="11"/>
      <c r="T55" s="21"/>
      <c r="U55" s="21"/>
      <c r="V55" s="11"/>
      <c r="W55" s="11"/>
      <c r="X55" s="11"/>
      <c r="Y55" s="11"/>
      <c r="Z55" s="11"/>
      <c r="AA55" s="11"/>
      <c r="AB55" s="11"/>
    </row>
    <row r="56" spans="1:28" s="45" customFormat="1" ht="15.75">
      <c r="A56" s="10"/>
      <c r="B56" s="11"/>
      <c r="C56" s="12"/>
      <c r="D56" s="13"/>
      <c r="E56" s="12"/>
      <c r="F56" s="12"/>
      <c r="G56" s="12"/>
      <c r="H56" s="11"/>
      <c r="I56" s="11"/>
      <c r="J56" s="11"/>
      <c r="K56" s="11"/>
      <c r="L56" s="57"/>
      <c r="M56" s="11"/>
      <c r="N56" s="11"/>
      <c r="O56" s="11"/>
      <c r="P56" s="11"/>
      <c r="Q56" s="11"/>
      <c r="R56" s="11"/>
      <c r="S56" s="11"/>
      <c r="T56" s="21"/>
      <c r="U56" s="21"/>
      <c r="V56" s="11"/>
      <c r="W56" s="11"/>
      <c r="X56" s="11"/>
      <c r="Y56" s="11"/>
      <c r="Z56" s="11"/>
      <c r="AA56" s="11"/>
      <c r="AB56" s="11"/>
    </row>
    <row r="57" spans="1:28" s="45" customFormat="1" ht="15.75">
      <c r="A57" s="10"/>
      <c r="B57" s="11"/>
      <c r="C57" s="12"/>
      <c r="D57" s="13"/>
      <c r="E57" s="12"/>
      <c r="F57" s="12"/>
      <c r="G57" s="12"/>
      <c r="H57" s="11"/>
      <c r="I57" s="11"/>
      <c r="J57" s="11"/>
      <c r="K57" s="11"/>
      <c r="L57" s="57"/>
      <c r="M57" s="11"/>
      <c r="N57" s="11"/>
      <c r="O57" s="11"/>
      <c r="P57" s="11"/>
      <c r="Q57" s="11"/>
      <c r="R57" s="11"/>
      <c r="S57" s="11"/>
      <c r="T57" s="21"/>
      <c r="U57" s="21"/>
      <c r="V57" s="11"/>
      <c r="W57" s="11"/>
      <c r="X57" s="11"/>
      <c r="Y57" s="11"/>
      <c r="Z57" s="11"/>
      <c r="AA57" s="11"/>
      <c r="AB57" s="11"/>
    </row>
    <row r="58" spans="1:28" s="45" customFormat="1" ht="15.75">
      <c r="A58" s="10"/>
      <c r="B58" s="11"/>
      <c r="C58" s="12"/>
      <c r="D58" s="13"/>
      <c r="E58" s="12"/>
      <c r="F58" s="12"/>
      <c r="G58" s="12"/>
      <c r="H58" s="11"/>
      <c r="I58" s="11"/>
      <c r="J58" s="11"/>
      <c r="K58" s="11"/>
      <c r="L58" s="57"/>
      <c r="M58" s="11"/>
      <c r="N58" s="11"/>
      <c r="O58" s="11"/>
      <c r="P58" s="11"/>
      <c r="Q58" s="11"/>
      <c r="R58" s="11"/>
      <c r="S58" s="11"/>
      <c r="T58" s="21"/>
      <c r="U58" s="21"/>
      <c r="V58" s="11"/>
      <c r="W58" s="11"/>
      <c r="X58" s="11"/>
      <c r="Y58" s="11"/>
      <c r="Z58" s="11"/>
      <c r="AA58" s="11"/>
      <c r="AB58" s="11"/>
    </row>
    <row r="59" spans="1:28" s="45" customFormat="1" ht="15.75">
      <c r="A59" s="10"/>
      <c r="B59" s="11"/>
      <c r="C59" s="12"/>
      <c r="D59" s="13"/>
      <c r="E59" s="12"/>
      <c r="F59" s="12"/>
      <c r="G59" s="12"/>
      <c r="H59" s="11"/>
      <c r="I59" s="11"/>
      <c r="J59" s="11"/>
      <c r="K59" s="11"/>
      <c r="L59" s="57"/>
      <c r="M59" s="11"/>
      <c r="N59" s="11"/>
      <c r="O59" s="11"/>
      <c r="P59" s="11"/>
      <c r="Q59" s="11"/>
      <c r="R59" s="11"/>
      <c r="S59" s="11"/>
      <c r="T59" s="21"/>
      <c r="U59" s="21"/>
      <c r="V59" s="11"/>
      <c r="W59" s="11"/>
      <c r="X59" s="11"/>
      <c r="Y59" s="11"/>
      <c r="Z59" s="11"/>
      <c r="AA59" s="11"/>
      <c r="AB59" s="11"/>
    </row>
    <row r="60" spans="1:28" s="45" customFormat="1" ht="15.75">
      <c r="A60" s="10"/>
      <c r="B60" s="11"/>
      <c r="C60" s="12"/>
      <c r="D60" s="13"/>
      <c r="E60" s="12"/>
      <c r="F60" s="12"/>
      <c r="G60" s="12"/>
      <c r="H60" s="11"/>
      <c r="I60" s="11"/>
      <c r="J60" s="11"/>
      <c r="K60" s="11"/>
      <c r="L60" s="57"/>
      <c r="M60" s="11"/>
      <c r="N60" s="11"/>
      <c r="O60" s="11"/>
      <c r="P60" s="11"/>
      <c r="Q60" s="11"/>
      <c r="R60" s="11"/>
      <c r="S60" s="11"/>
      <c r="T60" s="21"/>
      <c r="U60" s="21"/>
      <c r="V60" s="11"/>
      <c r="W60" s="11"/>
      <c r="X60" s="11"/>
      <c r="Y60" s="11"/>
      <c r="Z60" s="11"/>
      <c r="AA60" s="11"/>
      <c r="AB60" s="11"/>
    </row>
    <row r="61" spans="1:28" s="48" customFormat="1" ht="15.75">
      <c r="A61" s="10"/>
      <c r="B61" s="11"/>
      <c r="C61" s="12"/>
      <c r="D61" s="13"/>
      <c r="E61" s="12"/>
      <c r="F61" s="12"/>
      <c r="G61" s="12"/>
      <c r="H61" s="11"/>
      <c r="I61" s="11"/>
      <c r="J61" s="11"/>
      <c r="K61" s="11"/>
      <c r="L61" s="57"/>
      <c r="M61" s="11"/>
      <c r="N61" s="11"/>
      <c r="O61" s="11"/>
      <c r="P61" s="11"/>
      <c r="Q61" s="11"/>
      <c r="R61" s="11"/>
      <c r="S61" s="11"/>
      <c r="T61" s="21"/>
      <c r="U61" s="21"/>
      <c r="V61" s="11"/>
      <c r="W61" s="11"/>
      <c r="X61" s="11"/>
      <c r="Y61" s="11"/>
      <c r="Z61" s="11"/>
      <c r="AA61" s="11"/>
      <c r="AB61" s="11"/>
    </row>
    <row r="62" spans="1:28" s="40" customFormat="1" ht="15.75">
      <c r="A62" s="10"/>
      <c r="B62" s="11"/>
      <c r="C62" s="12"/>
      <c r="D62" s="13"/>
      <c r="E62" s="12"/>
      <c r="F62" s="12"/>
      <c r="G62" s="12"/>
      <c r="H62" s="11"/>
      <c r="I62" s="11"/>
      <c r="J62" s="11"/>
      <c r="K62" s="11"/>
      <c r="L62" s="57"/>
      <c r="M62" s="11"/>
      <c r="N62" s="11"/>
      <c r="O62" s="11"/>
      <c r="P62" s="11"/>
      <c r="Q62" s="11"/>
      <c r="R62" s="11"/>
      <c r="S62" s="11"/>
      <c r="T62" s="21"/>
      <c r="U62" s="21"/>
      <c r="V62" s="11"/>
      <c r="W62" s="11"/>
      <c r="X62" s="11"/>
      <c r="Y62" s="11"/>
      <c r="Z62" s="11"/>
      <c r="AA62" s="11"/>
      <c r="AB62" s="11"/>
    </row>
    <row r="63" spans="1:28" s="40" customFormat="1" ht="15.75">
      <c r="A63" s="10"/>
      <c r="B63" s="11"/>
      <c r="C63" s="12"/>
      <c r="D63" s="13"/>
      <c r="E63" s="12"/>
      <c r="F63" s="12"/>
      <c r="G63" s="12"/>
      <c r="H63" s="11"/>
      <c r="I63" s="11"/>
      <c r="J63" s="11"/>
      <c r="K63" s="11"/>
      <c r="L63" s="57"/>
      <c r="M63" s="11"/>
      <c r="N63" s="11"/>
      <c r="O63" s="11"/>
      <c r="P63" s="11"/>
      <c r="Q63" s="11"/>
      <c r="R63" s="11"/>
      <c r="S63" s="11"/>
      <c r="T63" s="21"/>
      <c r="U63" s="21"/>
      <c r="V63" s="11"/>
      <c r="W63" s="11"/>
      <c r="X63" s="11"/>
      <c r="Y63" s="11"/>
      <c r="Z63" s="11"/>
      <c r="AA63" s="11"/>
      <c r="AB63" s="11"/>
    </row>
    <row r="64" spans="1:28" s="40" customFormat="1" ht="15.75">
      <c r="A64" s="10"/>
      <c r="B64" s="11"/>
      <c r="C64" s="12"/>
      <c r="D64" s="13"/>
      <c r="E64" s="12"/>
      <c r="F64" s="12"/>
      <c r="G64" s="12"/>
      <c r="H64" s="11"/>
      <c r="I64" s="11"/>
      <c r="J64" s="11"/>
      <c r="K64" s="11"/>
      <c r="L64" s="57"/>
      <c r="M64" s="11"/>
      <c r="N64" s="11"/>
      <c r="O64" s="11"/>
      <c r="P64" s="11"/>
      <c r="Q64" s="11"/>
      <c r="R64" s="11"/>
      <c r="S64" s="11"/>
      <c r="T64" s="21"/>
      <c r="U64" s="21"/>
      <c r="V64" s="11"/>
      <c r="W64" s="11"/>
      <c r="X64" s="11"/>
      <c r="Y64" s="11"/>
      <c r="Z64" s="11"/>
      <c r="AA64" s="11"/>
      <c r="AB64" s="11"/>
    </row>
    <row r="65" spans="1:28" s="40" customFormat="1" ht="15.75">
      <c r="A65" s="10"/>
      <c r="B65" s="11"/>
      <c r="C65" s="12"/>
      <c r="D65" s="13"/>
      <c r="E65" s="12"/>
      <c r="F65" s="12"/>
      <c r="G65" s="12"/>
      <c r="H65" s="11"/>
      <c r="I65" s="11"/>
      <c r="J65" s="11"/>
      <c r="K65" s="11"/>
      <c r="L65" s="57"/>
      <c r="M65" s="11"/>
      <c r="N65" s="11"/>
      <c r="O65" s="11"/>
      <c r="P65" s="11"/>
      <c r="Q65" s="11"/>
      <c r="R65" s="11"/>
      <c r="S65" s="11"/>
      <c r="T65" s="21"/>
      <c r="U65" s="21"/>
      <c r="V65" s="11"/>
      <c r="W65" s="11"/>
      <c r="X65" s="11"/>
      <c r="Y65" s="11"/>
      <c r="Z65" s="11"/>
      <c r="AA65" s="11"/>
      <c r="AB65" s="11"/>
    </row>
    <row r="66" spans="1:28" s="40" customFormat="1" ht="15.75">
      <c r="A66" s="10"/>
      <c r="B66" s="11"/>
      <c r="C66" s="12"/>
      <c r="D66" s="13"/>
      <c r="E66" s="12"/>
      <c r="F66" s="12"/>
      <c r="G66" s="12"/>
      <c r="H66" s="11"/>
      <c r="I66" s="11"/>
      <c r="J66" s="11"/>
      <c r="K66" s="11"/>
      <c r="L66" s="57"/>
      <c r="M66" s="11"/>
      <c r="N66" s="11"/>
      <c r="O66" s="11"/>
      <c r="P66" s="11"/>
      <c r="Q66" s="11"/>
      <c r="R66" s="11"/>
      <c r="S66" s="11"/>
      <c r="T66" s="21"/>
      <c r="U66" s="21"/>
      <c r="V66" s="11"/>
      <c r="W66" s="11"/>
      <c r="X66" s="11"/>
      <c r="Y66" s="11"/>
      <c r="Z66" s="11"/>
      <c r="AA66" s="11"/>
      <c r="AB66" s="11"/>
    </row>
    <row r="67" spans="1:28" s="40" customFormat="1" ht="15.75">
      <c r="A67" s="10"/>
      <c r="B67" s="11"/>
      <c r="C67" s="12"/>
      <c r="D67" s="13"/>
      <c r="E67" s="12"/>
      <c r="F67" s="12"/>
      <c r="G67" s="12"/>
      <c r="H67" s="11"/>
      <c r="I67" s="11"/>
      <c r="J67" s="11"/>
      <c r="K67" s="11"/>
      <c r="L67" s="57"/>
      <c r="M67" s="11"/>
      <c r="N67" s="11"/>
      <c r="O67" s="11"/>
      <c r="P67" s="11"/>
      <c r="Q67" s="11"/>
      <c r="R67" s="11"/>
      <c r="S67" s="11"/>
      <c r="T67" s="21"/>
      <c r="U67" s="21"/>
      <c r="V67" s="11"/>
      <c r="W67" s="11"/>
      <c r="X67" s="11"/>
      <c r="Y67" s="11"/>
      <c r="Z67" s="11"/>
      <c r="AA67" s="11"/>
      <c r="AB67" s="11"/>
    </row>
    <row r="68" spans="1:28" s="40" customFormat="1" ht="18.75" customHeight="1">
      <c r="A68" s="10"/>
      <c r="B68" s="11"/>
      <c r="C68" s="12"/>
      <c r="D68" s="13"/>
      <c r="E68" s="12"/>
      <c r="F68" s="12"/>
      <c r="G68" s="12"/>
      <c r="H68" s="11"/>
      <c r="I68" s="11"/>
      <c r="J68" s="11"/>
      <c r="K68" s="11"/>
      <c r="L68" s="57"/>
      <c r="M68" s="11"/>
      <c r="N68" s="11"/>
      <c r="O68" s="11"/>
      <c r="P68" s="11"/>
      <c r="Q68" s="11"/>
      <c r="R68" s="11"/>
      <c r="S68" s="11"/>
      <c r="T68" s="21"/>
      <c r="U68" s="21"/>
      <c r="V68" s="11"/>
      <c r="W68" s="11"/>
      <c r="X68" s="11"/>
      <c r="Y68" s="11"/>
      <c r="Z68" s="11"/>
      <c r="AA68" s="11"/>
      <c r="AB68" s="11"/>
    </row>
    <row r="69" spans="1:28" s="40" customFormat="1" ht="15.75">
      <c r="A69" s="10"/>
      <c r="B69" s="11"/>
      <c r="C69" s="12"/>
      <c r="D69" s="13"/>
      <c r="E69" s="12"/>
      <c r="F69" s="12"/>
      <c r="G69" s="12"/>
      <c r="H69" s="11"/>
      <c r="I69" s="11"/>
      <c r="J69" s="11"/>
      <c r="K69" s="11"/>
      <c r="L69" s="57"/>
      <c r="M69" s="11"/>
      <c r="N69" s="11"/>
      <c r="O69" s="11"/>
      <c r="P69" s="11"/>
      <c r="Q69" s="11"/>
      <c r="R69" s="11"/>
      <c r="S69" s="11"/>
      <c r="T69" s="21"/>
      <c r="U69" s="21"/>
      <c r="V69" s="11"/>
      <c r="W69" s="11"/>
      <c r="X69" s="11"/>
      <c r="Y69" s="11"/>
      <c r="Z69" s="11"/>
      <c r="AA69" s="11"/>
      <c r="AB69" s="11"/>
    </row>
    <row r="70" spans="1:28" s="40" customFormat="1" ht="15.75">
      <c r="A70" s="10"/>
      <c r="B70" s="11"/>
      <c r="C70" s="12"/>
      <c r="D70" s="13"/>
      <c r="E70" s="12"/>
      <c r="F70" s="12"/>
      <c r="G70" s="12"/>
      <c r="H70" s="11"/>
      <c r="I70" s="11"/>
      <c r="J70" s="11"/>
      <c r="K70" s="11"/>
      <c r="L70" s="57"/>
      <c r="M70" s="11"/>
      <c r="N70" s="11"/>
      <c r="O70" s="11"/>
      <c r="P70" s="11"/>
      <c r="Q70" s="11"/>
      <c r="R70" s="11"/>
      <c r="S70" s="11"/>
      <c r="T70" s="21"/>
      <c r="U70" s="21"/>
      <c r="V70" s="11"/>
      <c r="W70" s="11"/>
      <c r="X70" s="11"/>
      <c r="Y70" s="11"/>
      <c r="Z70" s="11"/>
      <c r="AA70" s="11"/>
      <c r="AB70" s="11"/>
    </row>
    <row r="71" spans="1:28" s="40" customFormat="1" ht="15.75">
      <c r="A71" s="10"/>
      <c r="B71" s="11"/>
      <c r="C71" s="12"/>
      <c r="D71" s="13"/>
      <c r="E71" s="12"/>
      <c r="F71" s="12"/>
      <c r="G71" s="12"/>
      <c r="H71" s="11"/>
      <c r="I71" s="11"/>
      <c r="J71" s="11"/>
      <c r="K71" s="11"/>
      <c r="L71" s="57"/>
      <c r="M71" s="11"/>
      <c r="N71" s="11"/>
      <c r="O71" s="11"/>
      <c r="P71" s="11"/>
      <c r="Q71" s="11"/>
      <c r="R71" s="11"/>
      <c r="S71" s="11"/>
      <c r="T71" s="21"/>
      <c r="U71" s="21"/>
      <c r="V71" s="11"/>
      <c r="W71" s="11"/>
      <c r="X71" s="11"/>
      <c r="Y71" s="11"/>
      <c r="Z71" s="11"/>
      <c r="AA71" s="11"/>
      <c r="AB71" s="11"/>
    </row>
    <row r="72" spans="1:28" s="40" customFormat="1" ht="15.75">
      <c r="A72" s="10"/>
      <c r="B72" s="11"/>
      <c r="C72" s="12"/>
      <c r="D72" s="13"/>
      <c r="E72" s="12"/>
      <c r="F72" s="12"/>
      <c r="G72" s="12"/>
      <c r="H72" s="11"/>
      <c r="I72" s="11"/>
      <c r="J72" s="11"/>
      <c r="K72" s="11"/>
      <c r="L72" s="57"/>
      <c r="M72" s="11"/>
      <c r="N72" s="11"/>
      <c r="O72" s="11"/>
      <c r="P72" s="11"/>
      <c r="Q72" s="11"/>
      <c r="R72" s="11"/>
      <c r="S72" s="11"/>
      <c r="T72" s="21"/>
      <c r="U72" s="21"/>
      <c r="V72" s="11"/>
      <c r="W72" s="11"/>
      <c r="X72" s="11"/>
      <c r="Y72" s="11"/>
      <c r="Z72" s="11"/>
      <c r="AA72" s="11"/>
      <c r="AB72" s="11"/>
    </row>
    <row r="73" spans="1:28" s="40" customFormat="1" ht="15.75">
      <c r="A73" s="10"/>
      <c r="B73" s="11"/>
      <c r="C73" s="12"/>
      <c r="D73" s="13"/>
      <c r="E73" s="12"/>
      <c r="F73" s="12"/>
      <c r="G73" s="12"/>
      <c r="H73" s="11"/>
      <c r="I73" s="11"/>
      <c r="J73" s="11"/>
      <c r="K73" s="11"/>
      <c r="L73" s="57"/>
      <c r="M73" s="11"/>
      <c r="N73" s="11"/>
      <c r="O73" s="11"/>
      <c r="P73" s="11"/>
      <c r="Q73" s="11"/>
      <c r="R73" s="11"/>
      <c r="S73" s="11"/>
      <c r="T73" s="21"/>
      <c r="U73" s="21"/>
      <c r="V73" s="11"/>
      <c r="W73" s="11"/>
      <c r="X73" s="11"/>
      <c r="Y73" s="11"/>
      <c r="Z73" s="11"/>
      <c r="AA73" s="11"/>
      <c r="AB73" s="11"/>
    </row>
    <row r="74" spans="1:28" s="40" customFormat="1" ht="15.75">
      <c r="A74" s="10"/>
      <c r="B74" s="11"/>
      <c r="C74" s="12"/>
      <c r="D74" s="13"/>
      <c r="E74" s="12"/>
      <c r="F74" s="12"/>
      <c r="G74" s="12"/>
      <c r="H74" s="11"/>
      <c r="I74" s="11"/>
      <c r="J74" s="11"/>
      <c r="K74" s="11"/>
      <c r="L74" s="57"/>
      <c r="M74" s="11"/>
      <c r="N74" s="11"/>
      <c r="O74" s="11"/>
      <c r="P74" s="11"/>
      <c r="Q74" s="11"/>
      <c r="R74" s="11"/>
      <c r="S74" s="11"/>
      <c r="T74" s="21"/>
      <c r="U74" s="21"/>
      <c r="V74" s="11"/>
      <c r="W74" s="11"/>
      <c r="X74" s="11"/>
      <c r="Y74" s="11"/>
      <c r="Z74" s="11"/>
      <c r="AA74" s="11"/>
      <c r="AB74" s="11"/>
    </row>
  </sheetData>
  <sheetProtection/>
  <mergeCells count="34">
    <mergeCell ref="A1:U1"/>
    <mergeCell ref="A2:A7"/>
    <mergeCell ref="B2:B7"/>
    <mergeCell ref="C2:F2"/>
    <mergeCell ref="G2:G7"/>
    <mergeCell ref="H2:M2"/>
    <mergeCell ref="N2:AB3"/>
    <mergeCell ref="C3:C7"/>
    <mergeCell ref="D3:D7"/>
    <mergeCell ref="E3:F3"/>
    <mergeCell ref="H3:H7"/>
    <mergeCell ref="I3:L3"/>
    <mergeCell ref="M3:M7"/>
    <mergeCell ref="E4:E7"/>
    <mergeCell ref="F4:F7"/>
    <mergeCell ref="I4:I7"/>
    <mergeCell ref="J4:L4"/>
    <mergeCell ref="N4:P4"/>
    <mergeCell ref="J5:J7"/>
    <mergeCell ref="K5:K7"/>
    <mergeCell ref="L5:L7"/>
    <mergeCell ref="O5:P5"/>
    <mergeCell ref="N6:Q6"/>
    <mergeCell ref="O7:P7"/>
    <mergeCell ref="AC2:AC7"/>
    <mergeCell ref="O16:P16"/>
    <mergeCell ref="O14:P14"/>
    <mergeCell ref="O15:P15"/>
    <mergeCell ref="O12:P12"/>
    <mergeCell ref="O13:P13"/>
    <mergeCell ref="O9:P9"/>
    <mergeCell ref="O10:P10"/>
    <mergeCell ref="O11:P11"/>
    <mergeCell ref="O8:P8"/>
  </mergeCells>
  <printOptions/>
  <pageMargins left="0.3937007874015748" right="0.33" top="0.75" bottom="0.41" header="0.5118110236220472" footer="0.4"/>
  <pageSetup fitToHeight="0" fitToWidth="1" horizontalDpi="600" verticalDpi="600" orientation="landscape" paperSize="9" r:id="rId1"/>
  <rowBreaks count="1" manualBreakCount="1">
    <brk id="10" max="2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6"/>
  <sheetViews>
    <sheetView zoomScale="75" zoomScaleNormal="75" zoomScaleSheetLayoutView="75" zoomScalePageLayoutView="0" workbookViewId="0" topLeftCell="A1">
      <selection activeCell="B16" sqref="B16"/>
    </sheetView>
  </sheetViews>
  <sheetFormatPr defaultColWidth="9.00390625" defaultRowHeight="12.75"/>
  <cols>
    <col min="1" max="1" width="8.375" style="10" customWidth="1"/>
    <col min="2" max="2" width="61.25390625" style="11" customWidth="1"/>
    <col min="3" max="3" width="6.875" style="12" customWidth="1"/>
    <col min="4" max="4" width="6.625" style="13" customWidth="1"/>
    <col min="5" max="5" width="6.25390625" style="12" customWidth="1"/>
    <col min="6" max="6" width="6.375" style="12" customWidth="1"/>
    <col min="7" max="7" width="7.375" style="12" hidden="1" customWidth="1"/>
    <col min="8" max="8" width="7.625" style="11" hidden="1" customWidth="1"/>
    <col min="9" max="9" width="7.625" style="11" customWidth="1"/>
    <col min="10" max="10" width="8.875" style="11" customWidth="1"/>
    <col min="11" max="11" width="7.625" style="11" customWidth="1"/>
    <col min="12" max="12" width="8.625" style="57" customWidth="1"/>
    <col min="13" max="13" width="7.625" style="11" hidden="1" customWidth="1"/>
    <col min="14" max="14" width="7.75390625" style="11" hidden="1" customWidth="1"/>
    <col min="15" max="15" width="7.75390625" style="11" customWidth="1"/>
    <col min="16" max="16" width="7.375" style="11" customWidth="1"/>
    <col min="17" max="17" width="10.375" style="11" hidden="1" customWidth="1"/>
    <col min="18" max="18" width="6.25390625" style="11" hidden="1" customWidth="1"/>
    <col min="19" max="19" width="7.75390625" style="11" hidden="1" customWidth="1"/>
    <col min="20" max="20" width="7.75390625" style="21" hidden="1" customWidth="1"/>
    <col min="21" max="21" width="6.625" style="21" hidden="1" customWidth="1"/>
    <col min="22" max="22" width="8.625" style="11" hidden="1" customWidth="1"/>
    <col min="23" max="24" width="7.00390625" style="11" hidden="1" customWidth="1"/>
    <col min="25" max="25" width="8.375" style="11" hidden="1" customWidth="1"/>
    <col min="26" max="26" width="7.125" style="11" hidden="1" customWidth="1"/>
    <col min="27" max="27" width="7.75390625" style="11" hidden="1" customWidth="1"/>
    <col min="28" max="28" width="5.125" style="11" hidden="1" customWidth="1"/>
    <col min="29" max="29" width="28.75390625" style="11" customWidth="1"/>
    <col min="30" max="38" width="0" style="11" hidden="1" customWidth="1"/>
    <col min="39" max="16384" width="9.125" style="11" customWidth="1"/>
  </cols>
  <sheetData>
    <row r="1" spans="1:28" s="40" customFormat="1" ht="18.75">
      <c r="A1" s="1169" t="s">
        <v>269</v>
      </c>
      <c r="B1" s="1170"/>
      <c r="C1" s="1170"/>
      <c r="D1" s="1170"/>
      <c r="E1" s="1170"/>
      <c r="F1" s="1170"/>
      <c r="G1" s="1170"/>
      <c r="H1" s="1170"/>
      <c r="I1" s="1170"/>
      <c r="J1" s="1170"/>
      <c r="K1" s="1170"/>
      <c r="L1" s="1170"/>
      <c r="M1" s="1170"/>
      <c r="N1" s="1170"/>
      <c r="O1" s="1170"/>
      <c r="P1" s="1170"/>
      <c r="Q1" s="1170"/>
      <c r="R1" s="1170"/>
      <c r="S1" s="1170"/>
      <c r="T1" s="1170"/>
      <c r="U1" s="1170"/>
      <c r="V1" s="340"/>
      <c r="W1" s="340"/>
      <c r="X1" s="340"/>
      <c r="Y1" s="340"/>
      <c r="Z1" s="340"/>
      <c r="AA1" s="340"/>
      <c r="AB1" s="341"/>
    </row>
    <row r="2" spans="1:29" s="40" customFormat="1" ht="25.5" customHeight="1">
      <c r="A2" s="1171" t="s">
        <v>26</v>
      </c>
      <c r="B2" s="964" t="s">
        <v>77</v>
      </c>
      <c r="C2" s="964" t="s">
        <v>243</v>
      </c>
      <c r="D2" s="1166"/>
      <c r="E2" s="1166"/>
      <c r="F2" s="1166"/>
      <c r="G2" s="947" t="s">
        <v>83</v>
      </c>
      <c r="H2" s="964" t="s">
        <v>70</v>
      </c>
      <c r="I2" s="964"/>
      <c r="J2" s="964"/>
      <c r="K2" s="964"/>
      <c r="L2" s="964"/>
      <c r="M2" s="964"/>
      <c r="N2" s="964"/>
      <c r="O2" s="964"/>
      <c r="P2" s="964"/>
      <c r="Q2" s="964"/>
      <c r="R2" s="964"/>
      <c r="S2" s="964"/>
      <c r="T2" s="964"/>
      <c r="U2" s="964"/>
      <c r="V2" s="964"/>
      <c r="W2" s="964"/>
      <c r="X2" s="964"/>
      <c r="Y2" s="964"/>
      <c r="Z2" s="964"/>
      <c r="AA2" s="964"/>
      <c r="AB2" s="964"/>
      <c r="AC2" s="1157" t="s">
        <v>265</v>
      </c>
    </row>
    <row r="3" spans="1:29" s="40" customFormat="1" ht="24.75" customHeight="1">
      <c r="A3" s="1171"/>
      <c r="B3" s="964"/>
      <c r="C3" s="947" t="s">
        <v>66</v>
      </c>
      <c r="D3" s="947" t="s">
        <v>67</v>
      </c>
      <c r="E3" s="964" t="s">
        <v>65</v>
      </c>
      <c r="F3" s="1166"/>
      <c r="G3" s="947"/>
      <c r="H3" s="947" t="s">
        <v>71</v>
      </c>
      <c r="I3" s="948" t="s">
        <v>73</v>
      </c>
      <c r="J3" s="948"/>
      <c r="K3" s="948"/>
      <c r="L3" s="948"/>
      <c r="M3" s="947" t="s">
        <v>74</v>
      </c>
      <c r="N3" s="964"/>
      <c r="O3" s="964"/>
      <c r="P3" s="964"/>
      <c r="Q3" s="964"/>
      <c r="R3" s="964"/>
      <c r="S3" s="964"/>
      <c r="T3" s="964"/>
      <c r="U3" s="964"/>
      <c r="V3" s="964"/>
      <c r="W3" s="964"/>
      <c r="X3" s="964"/>
      <c r="Y3" s="964"/>
      <c r="Z3" s="964"/>
      <c r="AA3" s="964"/>
      <c r="AB3" s="964"/>
      <c r="AC3" s="1157"/>
    </row>
    <row r="4" spans="1:29" s="40" customFormat="1" ht="18" customHeight="1">
      <c r="A4" s="1171"/>
      <c r="B4" s="964"/>
      <c r="C4" s="1166"/>
      <c r="D4" s="1166"/>
      <c r="E4" s="947" t="s">
        <v>68</v>
      </c>
      <c r="F4" s="947" t="s">
        <v>69</v>
      </c>
      <c r="G4" s="947"/>
      <c r="H4" s="947"/>
      <c r="I4" s="947" t="s">
        <v>72</v>
      </c>
      <c r="J4" s="964" t="s">
        <v>75</v>
      </c>
      <c r="K4" s="1166"/>
      <c r="L4" s="1166"/>
      <c r="M4" s="947"/>
      <c r="N4" s="1157" t="s">
        <v>84</v>
      </c>
      <c r="O4" s="1158"/>
      <c r="P4" s="1158"/>
      <c r="Q4" s="23" t="s">
        <v>106</v>
      </c>
      <c r="R4" s="23"/>
      <c r="S4" s="41"/>
      <c r="T4" s="41"/>
      <c r="U4" s="41"/>
      <c r="V4" s="41"/>
      <c r="W4" s="41"/>
      <c r="X4" s="41"/>
      <c r="Y4" s="41"/>
      <c r="Z4" s="41"/>
      <c r="AA4" s="41"/>
      <c r="AB4" s="41"/>
      <c r="AC4" s="1157"/>
    </row>
    <row r="5" spans="1:29" s="40" customFormat="1" ht="15.75">
      <c r="A5" s="1171"/>
      <c r="B5" s="964"/>
      <c r="C5" s="1166"/>
      <c r="D5" s="1166"/>
      <c r="E5" s="1165"/>
      <c r="F5" s="1165"/>
      <c r="G5" s="947"/>
      <c r="H5" s="947"/>
      <c r="I5" s="947"/>
      <c r="J5" s="947" t="s">
        <v>36</v>
      </c>
      <c r="K5" s="1167" t="s">
        <v>37</v>
      </c>
      <c r="L5" s="1168" t="s">
        <v>38</v>
      </c>
      <c r="M5" s="947"/>
      <c r="N5" s="24">
        <v>1</v>
      </c>
      <c r="O5" s="1159">
        <v>2</v>
      </c>
      <c r="P5" s="1159"/>
      <c r="Q5" s="24">
        <v>3</v>
      </c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1157"/>
    </row>
    <row r="6" spans="1:29" s="40" customFormat="1" ht="37.5" customHeight="1">
      <c r="A6" s="1171"/>
      <c r="B6" s="964"/>
      <c r="C6" s="1166"/>
      <c r="D6" s="1166"/>
      <c r="E6" s="1165"/>
      <c r="F6" s="1165"/>
      <c r="G6" s="947"/>
      <c r="H6" s="947"/>
      <c r="I6" s="947"/>
      <c r="J6" s="1165"/>
      <c r="K6" s="1165"/>
      <c r="L6" s="1165"/>
      <c r="M6" s="947"/>
      <c r="N6" s="964"/>
      <c r="O6" s="964"/>
      <c r="P6" s="964"/>
      <c r="Q6" s="964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1157"/>
    </row>
    <row r="7" spans="1:29" s="40" customFormat="1" ht="23.25" customHeight="1">
      <c r="A7" s="1171"/>
      <c r="B7" s="964"/>
      <c r="C7" s="1166"/>
      <c r="D7" s="1166"/>
      <c r="E7" s="1165"/>
      <c r="F7" s="1165"/>
      <c r="G7" s="947"/>
      <c r="H7" s="947"/>
      <c r="I7" s="947"/>
      <c r="J7" s="1165"/>
      <c r="K7" s="1165"/>
      <c r="L7" s="1165"/>
      <c r="M7" s="947"/>
      <c r="N7" s="24"/>
      <c r="O7" s="1159"/>
      <c r="P7" s="1159"/>
      <c r="Q7" s="24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1157"/>
    </row>
    <row r="8" spans="1:29" s="685" customFormat="1" ht="37.5">
      <c r="A8" s="696" t="s">
        <v>110</v>
      </c>
      <c r="B8" s="697" t="s">
        <v>108</v>
      </c>
      <c r="C8" s="79">
        <v>2</v>
      </c>
      <c r="D8" s="723"/>
      <c r="E8" s="696"/>
      <c r="F8" s="699"/>
      <c r="G8" s="700">
        <v>4</v>
      </c>
      <c r="H8" s="701">
        <f>G8*30</f>
        <v>120</v>
      </c>
      <c r="I8" s="744">
        <v>4</v>
      </c>
      <c r="J8" s="79"/>
      <c r="K8" s="79"/>
      <c r="L8" s="79">
        <v>4</v>
      </c>
      <c r="M8" s="79">
        <f>H8-I8</f>
        <v>116</v>
      </c>
      <c r="N8" s="690"/>
      <c r="O8" s="1163" t="s">
        <v>120</v>
      </c>
      <c r="P8" s="1163"/>
      <c r="Q8" s="702"/>
      <c r="R8" s="703"/>
      <c r="S8" s="703"/>
      <c r="T8" s="703"/>
      <c r="U8" s="703"/>
      <c r="V8" s="703"/>
      <c r="W8" s="703"/>
      <c r="X8" s="703"/>
      <c r="Y8" s="703"/>
      <c r="Z8" s="703"/>
      <c r="AA8" s="703"/>
      <c r="AB8" s="703"/>
      <c r="AC8" s="703"/>
    </row>
    <row r="9" spans="1:29" s="685" customFormat="1" ht="37.5" hidden="1">
      <c r="A9" s="696" t="s">
        <v>111</v>
      </c>
      <c r="B9" s="697" t="s">
        <v>108</v>
      </c>
      <c r="C9" s="79"/>
      <c r="D9" s="696"/>
      <c r="E9" s="696"/>
      <c r="F9" s="699"/>
      <c r="G9" s="700"/>
      <c r="H9" s="701"/>
      <c r="I9" s="744"/>
      <c r="J9" s="79"/>
      <c r="K9" s="79"/>
      <c r="L9" s="79"/>
      <c r="M9" s="79"/>
      <c r="N9" s="690"/>
      <c r="O9" s="1163"/>
      <c r="P9" s="1163"/>
      <c r="Q9" s="702"/>
      <c r="R9" s="703"/>
      <c r="S9" s="703"/>
      <c r="T9" s="703"/>
      <c r="U9" s="703"/>
      <c r="V9" s="703"/>
      <c r="W9" s="703"/>
      <c r="X9" s="703"/>
      <c r="Y9" s="703"/>
      <c r="Z9" s="703"/>
      <c r="AA9" s="703"/>
      <c r="AB9" s="703"/>
      <c r="AC9" s="703"/>
    </row>
    <row r="10" spans="1:29" s="685" customFormat="1" ht="18.75">
      <c r="A10" s="704" t="s">
        <v>98</v>
      </c>
      <c r="B10" s="607" t="s">
        <v>125</v>
      </c>
      <c r="C10" s="608"/>
      <c r="D10" s="6">
        <v>2</v>
      </c>
      <c r="E10" s="608"/>
      <c r="F10" s="608"/>
      <c r="G10" s="706">
        <v>1</v>
      </c>
      <c r="H10" s="6">
        <f>G10*30</f>
        <v>30</v>
      </c>
      <c r="I10" s="6">
        <v>4</v>
      </c>
      <c r="J10" s="79" t="s">
        <v>120</v>
      </c>
      <c r="K10" s="6"/>
      <c r="L10" s="6"/>
      <c r="M10" s="687">
        <f aca="true" t="shared" si="0" ref="M10:M18">H10-I10</f>
        <v>26</v>
      </c>
      <c r="N10" s="608"/>
      <c r="O10" s="1174" t="s">
        <v>120</v>
      </c>
      <c r="P10" s="1174"/>
      <c r="Q10" s="608"/>
      <c r="R10" s="703"/>
      <c r="S10" s="703"/>
      <c r="T10" s="703"/>
      <c r="U10" s="703"/>
      <c r="V10" s="703"/>
      <c r="W10" s="703"/>
      <c r="X10" s="703"/>
      <c r="Y10" s="703"/>
      <c r="Z10" s="703"/>
      <c r="AA10" s="703"/>
      <c r="AB10" s="703"/>
      <c r="AC10" s="703"/>
    </row>
    <row r="11" spans="1:43" s="685" customFormat="1" ht="19.5" customHeight="1">
      <c r="A11" s="704" t="s">
        <v>99</v>
      </c>
      <c r="B11" s="745" t="s">
        <v>126</v>
      </c>
      <c r="C11" s="608"/>
      <c r="D11" s="6">
        <v>2</v>
      </c>
      <c r="E11" s="608"/>
      <c r="F11" s="608"/>
      <c r="G11" s="746">
        <v>2</v>
      </c>
      <c r="H11" s="6">
        <v>60</v>
      </c>
      <c r="I11" s="6">
        <v>4</v>
      </c>
      <c r="J11" s="79" t="s">
        <v>120</v>
      </c>
      <c r="K11" s="6"/>
      <c r="L11" s="6"/>
      <c r="M11" s="687">
        <f t="shared" si="0"/>
        <v>56</v>
      </c>
      <c r="N11" s="608"/>
      <c r="O11" s="1174" t="s">
        <v>120</v>
      </c>
      <c r="P11" s="1174"/>
      <c r="Q11" s="608"/>
      <c r="R11" s="703"/>
      <c r="S11" s="703"/>
      <c r="T11" s="703"/>
      <c r="U11" s="703"/>
      <c r="V11" s="703"/>
      <c r="W11" s="703"/>
      <c r="X11" s="703"/>
      <c r="Y11" s="703"/>
      <c r="Z11" s="703"/>
      <c r="AA11" s="703"/>
      <c r="AB11" s="703"/>
      <c r="AC11" s="703"/>
      <c r="AQ11" s="685" t="s">
        <v>262</v>
      </c>
    </row>
    <row r="12" spans="1:34" s="806" customFormat="1" ht="37.5">
      <c r="A12" s="715" t="s">
        <v>228</v>
      </c>
      <c r="B12" s="797" t="s">
        <v>153</v>
      </c>
      <c r="C12" s="690">
        <v>2</v>
      </c>
      <c r="D12" s="690"/>
      <c r="E12" s="690"/>
      <c r="F12" s="798"/>
      <c r="G12" s="700">
        <v>4</v>
      </c>
      <c r="H12" s="799">
        <f>G12*30</f>
        <v>120</v>
      </c>
      <c r="I12" s="800">
        <v>10</v>
      </c>
      <c r="J12" s="801" t="s">
        <v>172</v>
      </c>
      <c r="K12" s="701" t="s">
        <v>186</v>
      </c>
      <c r="L12" s="701"/>
      <c r="M12" s="799">
        <f t="shared" si="0"/>
        <v>110</v>
      </c>
      <c r="N12" s="690"/>
      <c r="O12" s="1161" t="s">
        <v>182</v>
      </c>
      <c r="P12" s="1161"/>
      <c r="Q12" s="802"/>
      <c r="R12" s="803"/>
      <c r="S12" s="804"/>
      <c r="T12" s="804"/>
      <c r="U12" s="805"/>
      <c r="V12" s="805"/>
      <c r="W12" s="805"/>
      <c r="X12" s="805"/>
      <c r="Y12" s="805"/>
      <c r="Z12" s="805"/>
      <c r="AA12" s="805"/>
      <c r="AB12" s="805"/>
      <c r="AC12" s="805"/>
      <c r="AG12" s="806">
        <v>12</v>
      </c>
      <c r="AH12" s="806">
        <v>0</v>
      </c>
    </row>
    <row r="13" spans="1:34" s="806" customFormat="1" ht="37.5">
      <c r="A13" s="715" t="s">
        <v>229</v>
      </c>
      <c r="B13" s="714" t="s">
        <v>155</v>
      </c>
      <c r="C13" s="690">
        <v>2</v>
      </c>
      <c r="D13" s="690"/>
      <c r="E13" s="690"/>
      <c r="F13" s="798"/>
      <c r="G13" s="700">
        <v>4</v>
      </c>
      <c r="H13" s="799">
        <f>G13*30</f>
        <v>120</v>
      </c>
      <c r="I13" s="800">
        <v>10</v>
      </c>
      <c r="J13" s="801" t="s">
        <v>172</v>
      </c>
      <c r="K13" s="701"/>
      <c r="L13" s="700" t="s">
        <v>186</v>
      </c>
      <c r="M13" s="799">
        <f t="shared" si="0"/>
        <v>110</v>
      </c>
      <c r="N13" s="690"/>
      <c r="O13" s="1161" t="s">
        <v>182</v>
      </c>
      <c r="P13" s="1161"/>
      <c r="Q13" s="802"/>
      <c r="R13" s="803"/>
      <c r="S13" s="804"/>
      <c r="T13" s="804"/>
      <c r="U13" s="805"/>
      <c r="V13" s="805"/>
      <c r="W13" s="805"/>
      <c r="X13" s="805"/>
      <c r="Y13" s="805"/>
      <c r="Z13" s="805"/>
      <c r="AA13" s="805"/>
      <c r="AB13" s="805"/>
      <c r="AC13" s="805"/>
      <c r="AG13" s="806">
        <v>24</v>
      </c>
      <c r="AH13" s="806">
        <v>10</v>
      </c>
    </row>
    <row r="14" spans="1:34" s="806" customFormat="1" ht="18.75">
      <c r="A14" s="807" t="s">
        <v>230</v>
      </c>
      <c r="B14" s="808" t="s">
        <v>157</v>
      </c>
      <c r="C14" s="809"/>
      <c r="D14" s="810">
        <v>2</v>
      </c>
      <c r="E14" s="807"/>
      <c r="F14" s="811"/>
      <c r="G14" s="706">
        <v>2.5</v>
      </c>
      <c r="H14" s="809">
        <f>G14*30</f>
        <v>75</v>
      </c>
      <c r="I14" s="812">
        <v>6</v>
      </c>
      <c r="J14" s="809" t="s">
        <v>120</v>
      </c>
      <c r="K14" s="809"/>
      <c r="L14" s="700" t="s">
        <v>186</v>
      </c>
      <c r="M14" s="812">
        <f t="shared" si="0"/>
        <v>69</v>
      </c>
      <c r="N14" s="809"/>
      <c r="O14" s="1184" t="s">
        <v>185</v>
      </c>
      <c r="P14" s="1184"/>
      <c r="Q14" s="813"/>
      <c r="R14" s="803"/>
      <c r="S14" s="804"/>
      <c r="T14" s="804"/>
      <c r="U14" s="805"/>
      <c r="V14" s="805"/>
      <c r="W14" s="805"/>
      <c r="X14" s="805"/>
      <c r="Y14" s="805"/>
      <c r="Z14" s="805"/>
      <c r="AA14" s="805"/>
      <c r="AB14" s="805"/>
      <c r="AC14" s="805"/>
      <c r="AG14" s="806">
        <v>20</v>
      </c>
      <c r="AH14" s="806">
        <v>2</v>
      </c>
    </row>
    <row r="15" spans="1:34" s="806" customFormat="1" ht="37.5">
      <c r="A15" s="807" t="s">
        <v>249</v>
      </c>
      <c r="B15" s="814" t="s">
        <v>164</v>
      </c>
      <c r="C15" s="809"/>
      <c r="D15" s="809"/>
      <c r="E15" s="809">
        <v>2</v>
      </c>
      <c r="F15" s="815"/>
      <c r="G15" s="706">
        <v>1</v>
      </c>
      <c r="H15" s="809">
        <f>G15*30</f>
        <v>30</v>
      </c>
      <c r="I15" s="812">
        <v>4</v>
      </c>
      <c r="J15" s="807"/>
      <c r="K15" s="807"/>
      <c r="L15" s="807" t="s">
        <v>120</v>
      </c>
      <c r="M15" s="812">
        <f t="shared" si="0"/>
        <v>26</v>
      </c>
      <c r="N15" s="807"/>
      <c r="O15" s="1185" t="s">
        <v>120</v>
      </c>
      <c r="P15" s="1185"/>
      <c r="Q15" s="813"/>
      <c r="R15" s="803"/>
      <c r="S15" s="804"/>
      <c r="T15" s="804"/>
      <c r="U15" s="805"/>
      <c r="V15" s="805"/>
      <c r="W15" s="805"/>
      <c r="X15" s="805"/>
      <c r="Y15" s="805"/>
      <c r="Z15" s="805"/>
      <c r="AA15" s="805"/>
      <c r="AB15" s="805"/>
      <c r="AC15" s="805"/>
      <c r="AG15" s="806">
        <f>SUM(AG12:AG14)</f>
        <v>56</v>
      </c>
      <c r="AH15" s="806">
        <f>SUM(AH12:AH14)</f>
        <v>12</v>
      </c>
    </row>
    <row r="16" spans="1:29" s="821" customFormat="1" ht="41.25" customHeight="1">
      <c r="A16" s="816" t="s">
        <v>148</v>
      </c>
      <c r="B16" s="817" t="s">
        <v>251</v>
      </c>
      <c r="C16" s="818"/>
      <c r="D16" s="818">
        <v>2</v>
      </c>
      <c r="E16" s="818"/>
      <c r="F16" s="818"/>
      <c r="G16" s="819">
        <v>3.5</v>
      </c>
      <c r="H16" s="818">
        <v>105</v>
      </c>
      <c r="I16" s="818">
        <v>4</v>
      </c>
      <c r="J16" s="818" t="s">
        <v>120</v>
      </c>
      <c r="K16" s="818"/>
      <c r="L16" s="818"/>
      <c r="M16" s="818">
        <f t="shared" si="0"/>
        <v>101</v>
      </c>
      <c r="N16" s="818"/>
      <c r="O16" s="1183" t="s">
        <v>120</v>
      </c>
      <c r="P16" s="1183"/>
      <c r="Q16" s="818"/>
      <c r="R16" s="820"/>
      <c r="S16" s="820"/>
      <c r="T16" s="820"/>
      <c r="U16" s="820"/>
      <c r="V16" s="820"/>
      <c r="W16" s="820"/>
      <c r="X16" s="820"/>
      <c r="Y16" s="820"/>
      <c r="Z16" s="820"/>
      <c r="AA16" s="820"/>
      <c r="AB16" s="820"/>
      <c r="AC16" s="820"/>
    </row>
    <row r="17" spans="1:29" s="827" customFormat="1" ht="18" customHeight="1">
      <c r="A17" s="816" t="s">
        <v>158</v>
      </c>
      <c r="B17" s="822" t="s">
        <v>165</v>
      </c>
      <c r="C17" s="823">
        <v>2</v>
      </c>
      <c r="D17" s="823"/>
      <c r="E17" s="823"/>
      <c r="F17" s="824"/>
      <c r="G17" s="825">
        <v>3</v>
      </c>
      <c r="H17" s="823">
        <f>G17*30</f>
        <v>90</v>
      </c>
      <c r="I17" s="826">
        <v>10</v>
      </c>
      <c r="J17" s="816" t="s">
        <v>190</v>
      </c>
      <c r="K17" s="816"/>
      <c r="L17" s="816" t="s">
        <v>186</v>
      </c>
      <c r="M17" s="826">
        <f t="shared" si="0"/>
        <v>80</v>
      </c>
      <c r="N17" s="816"/>
      <c r="O17" s="816" t="s">
        <v>182</v>
      </c>
      <c r="P17" s="816"/>
      <c r="Q17" s="818"/>
      <c r="R17" s="820"/>
      <c r="S17" s="820"/>
      <c r="T17" s="820"/>
      <c r="U17" s="820"/>
      <c r="V17" s="820"/>
      <c r="W17" s="820"/>
      <c r="X17" s="820"/>
      <c r="Y17" s="820"/>
      <c r="Z17" s="820"/>
      <c r="AA17" s="820"/>
      <c r="AB17" s="820"/>
      <c r="AC17" s="820"/>
    </row>
    <row r="18" spans="1:29" s="821" customFormat="1" ht="51" customHeight="1">
      <c r="A18" s="816" t="s">
        <v>167</v>
      </c>
      <c r="B18" s="828" t="s">
        <v>256</v>
      </c>
      <c r="C18" s="823"/>
      <c r="D18" s="823">
        <v>2</v>
      </c>
      <c r="E18" s="823"/>
      <c r="F18" s="824"/>
      <c r="G18" s="825">
        <v>8</v>
      </c>
      <c r="H18" s="823">
        <f>G18*30</f>
        <v>240</v>
      </c>
      <c r="I18" s="826">
        <v>12</v>
      </c>
      <c r="J18" s="816"/>
      <c r="K18" s="816"/>
      <c r="L18" s="816"/>
      <c r="M18" s="826">
        <f t="shared" si="0"/>
        <v>228</v>
      </c>
      <c r="N18" s="816"/>
      <c r="O18" s="1182" t="s">
        <v>120</v>
      </c>
      <c r="P18" s="1182"/>
      <c r="Q18" s="818"/>
      <c r="R18" s="820"/>
      <c r="S18" s="820"/>
      <c r="T18" s="820"/>
      <c r="U18" s="820"/>
      <c r="V18" s="820"/>
      <c r="W18" s="820"/>
      <c r="X18" s="820"/>
      <c r="Y18" s="820"/>
      <c r="Z18" s="820"/>
      <c r="AA18" s="820"/>
      <c r="AB18" s="820"/>
      <c r="AC18" s="820" t="s">
        <v>261</v>
      </c>
    </row>
    <row r="19" spans="1:29" s="688" customFormat="1" ht="18.75">
      <c r="A19" s="829"/>
      <c r="B19" s="830" t="s">
        <v>266</v>
      </c>
      <c r="C19" s="606">
        <v>4</v>
      </c>
      <c r="D19" s="606">
        <v>5</v>
      </c>
      <c r="E19" s="830">
        <v>1</v>
      </c>
      <c r="F19" s="830"/>
      <c r="G19" s="830"/>
      <c r="H19" s="830"/>
      <c r="I19" s="831">
        <f>SUM(I8:I18)</f>
        <v>68</v>
      </c>
      <c r="J19" s="830"/>
      <c r="K19" s="606"/>
      <c r="L19" s="832"/>
      <c r="M19" s="758"/>
      <c r="N19" s="758"/>
      <c r="O19" s="758"/>
      <c r="P19" s="758"/>
      <c r="Q19" s="758"/>
      <c r="R19" s="833"/>
      <c r="S19" s="833"/>
      <c r="T19" s="760"/>
      <c r="U19" s="760"/>
      <c r="V19" s="761"/>
      <c r="W19" s="761"/>
      <c r="X19" s="761"/>
      <c r="Y19" s="761"/>
      <c r="Z19" s="761"/>
      <c r="AA19" s="761"/>
      <c r="AB19" s="761"/>
      <c r="AC19" s="709"/>
    </row>
    <row r="20" spans="1:28" s="45" customFormat="1" ht="15.75">
      <c r="A20" s="14"/>
      <c r="B20" s="15"/>
      <c r="C20" s="16"/>
      <c r="D20" s="16"/>
      <c r="E20" s="15"/>
      <c r="F20" s="15"/>
      <c r="G20" s="15"/>
      <c r="H20" s="15"/>
      <c r="I20" s="15"/>
      <c r="J20" s="15"/>
      <c r="K20" s="16"/>
      <c r="L20" s="55"/>
      <c r="M20" s="17"/>
      <c r="N20" s="17"/>
      <c r="O20" s="17"/>
      <c r="P20" s="17"/>
      <c r="Q20" s="17"/>
      <c r="R20" s="20"/>
      <c r="S20" s="20"/>
      <c r="T20" s="12"/>
      <c r="U20" s="12"/>
      <c r="V20" s="11"/>
      <c r="W20" s="11"/>
      <c r="X20" s="11"/>
      <c r="Y20" s="11"/>
      <c r="Z20" s="11"/>
      <c r="AA20" s="11"/>
      <c r="AB20" s="11"/>
    </row>
    <row r="21" spans="1:28" s="45" customFormat="1" ht="15.75">
      <c r="A21" s="14"/>
      <c r="B21" s="15"/>
      <c r="C21" s="16"/>
      <c r="D21" s="16"/>
      <c r="E21" s="15"/>
      <c r="F21" s="15"/>
      <c r="G21" s="15"/>
      <c r="H21" s="15"/>
      <c r="I21" s="15"/>
      <c r="J21" s="15"/>
      <c r="K21" s="16"/>
      <c r="L21" s="55"/>
      <c r="M21" s="17"/>
      <c r="N21" s="17"/>
      <c r="O21" s="17"/>
      <c r="P21" s="17"/>
      <c r="Q21" s="17"/>
      <c r="R21" s="20"/>
      <c r="S21" s="20"/>
      <c r="T21" s="12"/>
      <c r="U21" s="12"/>
      <c r="V21" s="11"/>
      <c r="W21" s="11"/>
      <c r="X21" s="11"/>
      <c r="Y21" s="11"/>
      <c r="Z21" s="11"/>
      <c r="AA21" s="11"/>
      <c r="AB21" s="11"/>
    </row>
    <row r="22" spans="1:28" s="45" customFormat="1" ht="15.75">
      <c r="A22" s="10"/>
      <c r="B22" s="18"/>
      <c r="C22" s="19"/>
      <c r="D22" s="19"/>
      <c r="E22" s="18"/>
      <c r="F22" s="18"/>
      <c r="G22" s="18"/>
      <c r="H22" s="18"/>
      <c r="I22" s="18"/>
      <c r="J22" s="18"/>
      <c r="K22" s="19"/>
      <c r="L22" s="56"/>
      <c r="M22" s="20"/>
      <c r="N22" s="20"/>
      <c r="O22" s="20"/>
      <c r="P22" s="20"/>
      <c r="Q22" s="20"/>
      <c r="R22" s="20"/>
      <c r="S22" s="20"/>
      <c r="T22" s="12"/>
      <c r="U22" s="12"/>
      <c r="V22" s="11"/>
      <c r="W22" s="11"/>
      <c r="X22" s="11"/>
      <c r="Y22" s="11"/>
      <c r="Z22" s="11"/>
      <c r="AA22" s="11"/>
      <c r="AB22" s="11"/>
    </row>
    <row r="23" spans="1:28" s="45" customFormat="1" ht="15.75">
      <c r="A23" s="10"/>
      <c r="B23" s="18"/>
      <c r="C23" s="19"/>
      <c r="D23" s="19"/>
      <c r="E23" s="18"/>
      <c r="F23" s="18"/>
      <c r="G23" s="18"/>
      <c r="H23" s="18"/>
      <c r="I23" s="18"/>
      <c r="J23" s="18"/>
      <c r="K23" s="19"/>
      <c r="L23" s="56"/>
      <c r="M23" s="20"/>
      <c r="N23" s="20"/>
      <c r="O23" s="20"/>
      <c r="P23" s="20"/>
      <c r="Q23" s="20"/>
      <c r="R23" s="20"/>
      <c r="S23" s="20"/>
      <c r="T23" s="12"/>
      <c r="U23" s="12"/>
      <c r="V23" s="11"/>
      <c r="W23" s="11"/>
      <c r="X23" s="11"/>
      <c r="Y23" s="11"/>
      <c r="Z23" s="11"/>
      <c r="AA23" s="11"/>
      <c r="AB23" s="11"/>
    </row>
    <row r="24" spans="1:28" s="45" customFormat="1" ht="15.75">
      <c r="A24" s="10"/>
      <c r="B24" s="18"/>
      <c r="C24" s="19"/>
      <c r="D24" s="19"/>
      <c r="E24" s="18"/>
      <c r="F24" s="18"/>
      <c r="G24" s="18"/>
      <c r="H24" s="18"/>
      <c r="I24" s="18"/>
      <c r="J24" s="18"/>
      <c r="K24" s="19"/>
      <c r="L24" s="56"/>
      <c r="M24" s="20"/>
      <c r="N24" s="20"/>
      <c r="O24" s="20"/>
      <c r="P24" s="20"/>
      <c r="Q24" s="20"/>
      <c r="R24" s="20"/>
      <c r="S24" s="20"/>
      <c r="T24" s="12"/>
      <c r="U24" s="21"/>
      <c r="V24" s="11"/>
      <c r="W24" s="11"/>
      <c r="X24" s="11"/>
      <c r="Y24" s="11"/>
      <c r="Z24" s="11"/>
      <c r="AA24" s="11"/>
      <c r="AB24" s="11"/>
    </row>
    <row r="25" spans="1:28" s="45" customFormat="1" ht="15.75">
      <c r="A25" s="10"/>
      <c r="B25" s="18"/>
      <c r="C25" s="19"/>
      <c r="D25" s="19"/>
      <c r="E25" s="18"/>
      <c r="F25" s="18"/>
      <c r="G25" s="18"/>
      <c r="H25" s="18"/>
      <c r="I25" s="18"/>
      <c r="J25" s="18"/>
      <c r="K25" s="19"/>
      <c r="L25" s="56"/>
      <c r="M25" s="20"/>
      <c r="N25" s="20"/>
      <c r="O25" s="20"/>
      <c r="P25" s="20"/>
      <c r="Q25" s="20"/>
      <c r="R25" s="11"/>
      <c r="S25" s="20"/>
      <c r="T25" s="12"/>
      <c r="U25" s="21"/>
      <c r="V25" s="11"/>
      <c r="W25" s="11"/>
      <c r="X25" s="11"/>
      <c r="Y25" s="11"/>
      <c r="Z25" s="11"/>
      <c r="AA25" s="11"/>
      <c r="AB25" s="11"/>
    </row>
    <row r="26" spans="1:28" s="45" customFormat="1" ht="15.75">
      <c r="A26" s="10"/>
      <c r="B26" s="18"/>
      <c r="C26" s="19"/>
      <c r="D26" s="19"/>
      <c r="E26" s="18"/>
      <c r="F26" s="18"/>
      <c r="G26" s="18"/>
      <c r="H26" s="18"/>
      <c r="I26" s="18"/>
      <c r="J26" s="18"/>
      <c r="K26" s="19"/>
      <c r="L26" s="56"/>
      <c r="M26" s="20"/>
      <c r="N26" s="20"/>
      <c r="O26" s="20"/>
      <c r="P26" s="20"/>
      <c r="Q26" s="20"/>
      <c r="R26" s="11"/>
      <c r="S26" s="20"/>
      <c r="T26" s="12"/>
      <c r="U26" s="22"/>
      <c r="V26" s="22"/>
      <c r="W26" s="11"/>
      <c r="X26" s="11"/>
      <c r="Y26" s="11"/>
      <c r="Z26" s="11"/>
      <c r="AA26" s="11"/>
      <c r="AB26" s="11"/>
    </row>
    <row r="27" spans="1:28" s="45" customFormat="1" ht="15.75">
      <c r="A27" s="10"/>
      <c r="B27" s="18"/>
      <c r="C27" s="19"/>
      <c r="D27" s="19"/>
      <c r="E27" s="18"/>
      <c r="F27" s="18"/>
      <c r="G27" s="18"/>
      <c r="H27" s="18"/>
      <c r="I27" s="18"/>
      <c r="J27" s="18"/>
      <c r="K27" s="19"/>
      <c r="L27" s="56"/>
      <c r="M27" s="20"/>
      <c r="N27" s="20"/>
      <c r="O27" s="20"/>
      <c r="P27" s="20"/>
      <c r="Q27" s="20"/>
      <c r="R27" s="11"/>
      <c r="S27" s="20"/>
      <c r="T27" s="12"/>
      <c r="U27" s="12"/>
      <c r="V27" s="12"/>
      <c r="W27" s="11"/>
      <c r="X27" s="11"/>
      <c r="Y27" s="11"/>
      <c r="Z27" s="11"/>
      <c r="AA27" s="11"/>
      <c r="AB27" s="11"/>
    </row>
    <row r="28" spans="1:28" s="45" customFormat="1" ht="15.75">
      <c r="A28" s="10"/>
      <c r="B28" s="18"/>
      <c r="C28" s="19"/>
      <c r="D28" s="19"/>
      <c r="E28" s="18"/>
      <c r="F28" s="18"/>
      <c r="G28" s="18"/>
      <c r="H28" s="18"/>
      <c r="I28" s="18"/>
      <c r="J28" s="18"/>
      <c r="K28" s="19"/>
      <c r="L28" s="56"/>
      <c r="M28" s="20"/>
      <c r="N28" s="20"/>
      <c r="O28" s="20"/>
      <c r="P28" s="20"/>
      <c r="Q28" s="20"/>
      <c r="R28" s="11"/>
      <c r="S28" s="11"/>
      <c r="T28" s="21"/>
      <c r="U28" s="12"/>
      <c r="V28" s="12"/>
      <c r="W28" s="11"/>
      <c r="X28" s="11"/>
      <c r="Y28" s="11"/>
      <c r="Z28" s="11"/>
      <c r="AA28" s="11"/>
      <c r="AB28" s="11"/>
    </row>
    <row r="29" spans="1:28" s="45" customFormat="1" ht="19.5" customHeight="1">
      <c r="A29" s="10"/>
      <c r="B29" s="18"/>
      <c r="C29" s="19"/>
      <c r="D29" s="19"/>
      <c r="E29" s="18"/>
      <c r="F29" s="18"/>
      <c r="G29" s="18"/>
      <c r="H29" s="18"/>
      <c r="I29" s="18"/>
      <c r="J29" s="18"/>
      <c r="K29" s="19"/>
      <c r="L29" s="56"/>
      <c r="M29" s="20"/>
      <c r="N29" s="20"/>
      <c r="O29" s="20"/>
      <c r="P29" s="20"/>
      <c r="Q29" s="20"/>
      <c r="R29" s="11"/>
      <c r="S29" s="11"/>
      <c r="T29" s="21"/>
      <c r="U29" s="12"/>
      <c r="V29" s="12"/>
      <c r="W29" s="11"/>
      <c r="X29" s="11"/>
      <c r="Y29" s="11"/>
      <c r="Z29" s="22"/>
      <c r="AA29" s="11"/>
      <c r="AB29" s="11"/>
    </row>
    <row r="30" spans="1:28" s="45" customFormat="1" ht="15.75">
      <c r="A30" s="10"/>
      <c r="B30" s="18"/>
      <c r="C30" s="19"/>
      <c r="D30" s="19"/>
      <c r="E30" s="18"/>
      <c r="F30" s="18"/>
      <c r="G30" s="18"/>
      <c r="H30" s="18"/>
      <c r="I30" s="18"/>
      <c r="J30" s="18"/>
      <c r="K30" s="19"/>
      <c r="L30" s="56"/>
      <c r="M30" s="20"/>
      <c r="N30" s="20"/>
      <c r="O30" s="20"/>
      <c r="P30" s="20"/>
      <c r="Q30" s="20"/>
      <c r="R30" s="11"/>
      <c r="S30" s="11"/>
      <c r="T30" s="21"/>
      <c r="U30" s="21"/>
      <c r="V30" s="11"/>
      <c r="W30" s="22"/>
      <c r="X30" s="22"/>
      <c r="Y30" s="22"/>
      <c r="Z30" s="12"/>
      <c r="AA30" s="22"/>
      <c r="AB30" s="11"/>
    </row>
    <row r="31" spans="1:28" s="45" customFormat="1" ht="15.75">
      <c r="A31" s="10"/>
      <c r="B31" s="18"/>
      <c r="C31" s="19"/>
      <c r="D31" s="19"/>
      <c r="E31" s="18"/>
      <c r="F31" s="18"/>
      <c r="G31" s="18"/>
      <c r="H31" s="18"/>
      <c r="I31" s="18"/>
      <c r="J31" s="18"/>
      <c r="K31" s="19"/>
      <c r="L31" s="56"/>
      <c r="M31" s="20"/>
      <c r="N31" s="20"/>
      <c r="O31" s="20"/>
      <c r="P31" s="20"/>
      <c r="Q31" s="20"/>
      <c r="R31" s="11"/>
      <c r="S31" s="11"/>
      <c r="T31" s="21"/>
      <c r="U31" s="21"/>
      <c r="V31" s="11"/>
      <c r="W31" s="12"/>
      <c r="X31" s="12"/>
      <c r="Y31" s="12"/>
      <c r="Z31" s="12"/>
      <c r="AA31" s="12"/>
      <c r="AB31" s="11"/>
    </row>
    <row r="32" spans="1:28" s="45" customFormat="1" ht="15.75">
      <c r="A32" s="10"/>
      <c r="B32" s="18"/>
      <c r="C32" s="19"/>
      <c r="D32" s="19"/>
      <c r="E32" s="18"/>
      <c r="F32" s="18"/>
      <c r="G32" s="18"/>
      <c r="H32" s="18"/>
      <c r="I32" s="18"/>
      <c r="J32" s="18"/>
      <c r="K32" s="19"/>
      <c r="L32" s="56"/>
      <c r="M32" s="20"/>
      <c r="N32" s="20"/>
      <c r="O32" s="20"/>
      <c r="P32" s="20"/>
      <c r="Q32" s="20"/>
      <c r="R32" s="11"/>
      <c r="S32" s="11"/>
      <c r="T32" s="21"/>
      <c r="U32" s="21"/>
      <c r="V32" s="11"/>
      <c r="W32" s="12"/>
      <c r="X32" s="12"/>
      <c r="Y32" s="12"/>
      <c r="Z32" s="12"/>
      <c r="AA32" s="12"/>
      <c r="AB32" s="11"/>
    </row>
    <row r="33" spans="1:28" s="45" customFormat="1" ht="15.75">
      <c r="A33" s="10"/>
      <c r="B33" s="18"/>
      <c r="C33" s="19"/>
      <c r="D33" s="19"/>
      <c r="E33" s="18"/>
      <c r="F33" s="18"/>
      <c r="G33" s="18"/>
      <c r="H33" s="18"/>
      <c r="I33" s="18"/>
      <c r="J33" s="18"/>
      <c r="K33" s="19"/>
      <c r="L33" s="56"/>
      <c r="M33" s="20"/>
      <c r="N33" s="20"/>
      <c r="O33" s="20"/>
      <c r="P33" s="20"/>
      <c r="Q33" s="20"/>
      <c r="R33" s="11"/>
      <c r="S33" s="11"/>
      <c r="T33" s="21"/>
      <c r="U33" s="21"/>
      <c r="V33" s="11"/>
      <c r="W33" s="12"/>
      <c r="X33" s="12"/>
      <c r="Y33" s="12"/>
      <c r="Z33" s="11"/>
      <c r="AA33" s="12"/>
      <c r="AB33" s="11"/>
    </row>
    <row r="34" spans="1:28" s="45" customFormat="1" ht="15.75">
      <c r="A34" s="10"/>
      <c r="B34" s="11"/>
      <c r="C34" s="12"/>
      <c r="D34" s="13"/>
      <c r="E34" s="12"/>
      <c r="F34" s="12"/>
      <c r="G34" s="12"/>
      <c r="H34" s="11"/>
      <c r="I34" s="11"/>
      <c r="J34" s="11"/>
      <c r="K34" s="11"/>
      <c r="L34" s="57"/>
      <c r="M34" s="11"/>
      <c r="N34" s="11"/>
      <c r="O34" s="11"/>
      <c r="P34" s="11"/>
      <c r="Q34" s="11"/>
      <c r="R34" s="11"/>
      <c r="S34" s="11"/>
      <c r="T34" s="21"/>
      <c r="U34" s="21"/>
      <c r="V34" s="11"/>
      <c r="W34" s="11"/>
      <c r="X34" s="11"/>
      <c r="Y34" s="11"/>
      <c r="Z34" s="11"/>
      <c r="AA34" s="11"/>
      <c r="AB34" s="11"/>
    </row>
    <row r="35" spans="1:28" s="45" customFormat="1" ht="15.75">
      <c r="A35" s="10"/>
      <c r="B35" s="11"/>
      <c r="C35" s="12"/>
      <c r="D35" s="13"/>
      <c r="E35" s="12"/>
      <c r="F35" s="12"/>
      <c r="G35" s="12"/>
      <c r="H35" s="11"/>
      <c r="I35" s="11"/>
      <c r="J35" s="11"/>
      <c r="K35" s="11"/>
      <c r="L35" s="57"/>
      <c r="M35" s="11"/>
      <c r="N35" s="11"/>
      <c r="O35" s="11"/>
      <c r="P35" s="11"/>
      <c r="Q35" s="11"/>
      <c r="R35" s="11"/>
      <c r="S35" s="11"/>
      <c r="T35" s="21"/>
      <c r="U35" s="21"/>
      <c r="V35" s="11"/>
      <c r="W35" s="11"/>
      <c r="X35" s="11"/>
      <c r="Y35" s="11"/>
      <c r="Z35" s="11"/>
      <c r="AA35" s="11"/>
      <c r="AB35" s="11"/>
    </row>
    <row r="36" spans="1:28" s="45" customFormat="1" ht="15.75">
      <c r="A36" s="10"/>
      <c r="B36" s="11"/>
      <c r="C36" s="12"/>
      <c r="D36" s="13"/>
      <c r="E36" s="12"/>
      <c r="F36" s="12"/>
      <c r="G36" s="12"/>
      <c r="H36" s="11"/>
      <c r="I36" s="11"/>
      <c r="J36" s="11"/>
      <c r="K36" s="11"/>
      <c r="L36" s="57"/>
      <c r="M36" s="11"/>
      <c r="N36" s="11"/>
      <c r="O36" s="11"/>
      <c r="P36" s="11"/>
      <c r="Q36" s="11"/>
      <c r="R36" s="11"/>
      <c r="S36" s="11"/>
      <c r="T36" s="21"/>
      <c r="U36" s="21"/>
      <c r="V36" s="11"/>
      <c r="W36" s="11"/>
      <c r="X36" s="11"/>
      <c r="Y36" s="11"/>
      <c r="Z36" s="11"/>
      <c r="AA36" s="11"/>
      <c r="AB36" s="11"/>
    </row>
    <row r="37" spans="1:28" s="45" customFormat="1" ht="15.75">
      <c r="A37" s="10"/>
      <c r="B37" s="11"/>
      <c r="C37" s="12"/>
      <c r="D37" s="13"/>
      <c r="E37" s="12"/>
      <c r="F37" s="12"/>
      <c r="G37" s="12"/>
      <c r="H37" s="11"/>
      <c r="I37" s="11"/>
      <c r="J37" s="11"/>
      <c r="K37" s="11"/>
      <c r="L37" s="57"/>
      <c r="M37" s="11"/>
      <c r="N37" s="11"/>
      <c r="O37" s="11"/>
      <c r="P37" s="11"/>
      <c r="Q37" s="11"/>
      <c r="R37" s="11"/>
      <c r="S37" s="11"/>
      <c r="T37" s="21"/>
      <c r="U37" s="21"/>
      <c r="V37" s="11"/>
      <c r="W37" s="11"/>
      <c r="X37" s="11"/>
      <c r="Y37" s="11"/>
      <c r="Z37" s="11"/>
      <c r="AA37" s="11"/>
      <c r="AB37" s="11"/>
    </row>
    <row r="38" spans="1:28" s="45" customFormat="1" ht="15.75">
      <c r="A38" s="10"/>
      <c r="B38" s="11"/>
      <c r="C38" s="12"/>
      <c r="D38" s="13"/>
      <c r="E38" s="12"/>
      <c r="F38" s="12"/>
      <c r="G38" s="12"/>
      <c r="H38" s="11"/>
      <c r="I38" s="11"/>
      <c r="J38" s="11"/>
      <c r="K38" s="11"/>
      <c r="L38" s="57"/>
      <c r="M38" s="11"/>
      <c r="N38" s="11"/>
      <c r="O38" s="11"/>
      <c r="P38" s="11"/>
      <c r="Q38" s="11"/>
      <c r="R38" s="11"/>
      <c r="S38" s="11"/>
      <c r="T38" s="21"/>
      <c r="U38" s="21"/>
      <c r="V38" s="11"/>
      <c r="W38" s="11"/>
      <c r="X38" s="11"/>
      <c r="Y38" s="11"/>
      <c r="Z38" s="11"/>
      <c r="AA38" s="11"/>
      <c r="AB38" s="11"/>
    </row>
    <row r="39" spans="1:28" s="45" customFormat="1" ht="15.75">
      <c r="A39" s="10"/>
      <c r="B39" s="11"/>
      <c r="C39" s="12"/>
      <c r="D39" s="13"/>
      <c r="E39" s="12"/>
      <c r="F39" s="12"/>
      <c r="G39" s="12"/>
      <c r="H39" s="11"/>
      <c r="I39" s="11"/>
      <c r="J39" s="11"/>
      <c r="K39" s="11"/>
      <c r="L39" s="57"/>
      <c r="M39" s="11"/>
      <c r="N39" s="11"/>
      <c r="O39" s="11"/>
      <c r="P39" s="11"/>
      <c r="Q39" s="11"/>
      <c r="R39" s="11"/>
      <c r="S39" s="11"/>
      <c r="T39" s="21"/>
      <c r="U39" s="21"/>
      <c r="V39" s="11"/>
      <c r="W39" s="11"/>
      <c r="X39" s="11"/>
      <c r="Y39" s="11"/>
      <c r="Z39" s="11"/>
      <c r="AA39" s="11"/>
      <c r="AB39" s="11"/>
    </row>
    <row r="40" spans="1:28" s="45" customFormat="1" ht="15.75">
      <c r="A40" s="10"/>
      <c r="B40" s="11"/>
      <c r="C40" s="12"/>
      <c r="D40" s="13"/>
      <c r="E40" s="12"/>
      <c r="F40" s="12"/>
      <c r="G40" s="12"/>
      <c r="H40" s="11"/>
      <c r="I40" s="11"/>
      <c r="J40" s="11"/>
      <c r="K40" s="11"/>
      <c r="L40" s="57"/>
      <c r="M40" s="11"/>
      <c r="N40" s="11"/>
      <c r="O40" s="11"/>
      <c r="P40" s="11"/>
      <c r="Q40" s="11"/>
      <c r="R40" s="11"/>
      <c r="S40" s="11"/>
      <c r="T40" s="21"/>
      <c r="U40" s="21"/>
      <c r="V40" s="11"/>
      <c r="W40" s="11"/>
      <c r="X40" s="11"/>
      <c r="Y40" s="11"/>
      <c r="Z40" s="11"/>
      <c r="AA40" s="11"/>
      <c r="AB40" s="11"/>
    </row>
    <row r="41" spans="1:28" s="46" customFormat="1" ht="15.75" customHeight="1">
      <c r="A41" s="10"/>
      <c r="B41" s="11"/>
      <c r="C41" s="12"/>
      <c r="D41" s="13"/>
      <c r="E41" s="12"/>
      <c r="F41" s="12"/>
      <c r="G41" s="12"/>
      <c r="H41" s="11"/>
      <c r="I41" s="11"/>
      <c r="J41" s="11"/>
      <c r="K41" s="11"/>
      <c r="L41" s="57"/>
      <c r="M41" s="11"/>
      <c r="N41" s="11"/>
      <c r="O41" s="11"/>
      <c r="P41" s="11"/>
      <c r="Q41" s="11"/>
      <c r="R41" s="11"/>
      <c r="S41" s="11"/>
      <c r="T41" s="21"/>
      <c r="U41" s="21"/>
      <c r="V41" s="11"/>
      <c r="W41" s="11"/>
      <c r="X41" s="11"/>
      <c r="Y41" s="11"/>
      <c r="Z41" s="11"/>
      <c r="AA41" s="11"/>
      <c r="AB41" s="11"/>
    </row>
    <row r="42" spans="1:28" s="40" customFormat="1" ht="15.75">
      <c r="A42" s="10"/>
      <c r="B42" s="11"/>
      <c r="C42" s="12"/>
      <c r="D42" s="13"/>
      <c r="E42" s="12"/>
      <c r="F42" s="12"/>
      <c r="G42" s="12"/>
      <c r="H42" s="11"/>
      <c r="I42" s="11"/>
      <c r="J42" s="11"/>
      <c r="K42" s="11"/>
      <c r="L42" s="57"/>
      <c r="M42" s="11"/>
      <c r="N42" s="11"/>
      <c r="O42" s="11"/>
      <c r="P42" s="11"/>
      <c r="Q42" s="11"/>
      <c r="R42" s="11"/>
      <c r="S42" s="11"/>
      <c r="T42" s="21"/>
      <c r="U42" s="21"/>
      <c r="V42" s="11"/>
      <c r="W42" s="11"/>
      <c r="X42" s="11"/>
      <c r="Y42" s="11"/>
      <c r="Z42" s="11"/>
      <c r="AA42" s="11"/>
      <c r="AB42" s="11"/>
    </row>
    <row r="43" spans="1:28" s="40" customFormat="1" ht="15.75">
      <c r="A43" s="10"/>
      <c r="B43" s="11"/>
      <c r="C43" s="12"/>
      <c r="D43" s="13"/>
      <c r="E43" s="12"/>
      <c r="F43" s="12"/>
      <c r="G43" s="12"/>
      <c r="H43" s="11"/>
      <c r="I43" s="11"/>
      <c r="J43" s="11"/>
      <c r="K43" s="11"/>
      <c r="L43" s="57"/>
      <c r="M43" s="11"/>
      <c r="N43" s="11"/>
      <c r="O43" s="11"/>
      <c r="P43" s="11"/>
      <c r="Q43" s="11"/>
      <c r="R43" s="11"/>
      <c r="S43" s="11"/>
      <c r="T43" s="21"/>
      <c r="U43" s="21"/>
      <c r="V43" s="11"/>
      <c r="W43" s="11"/>
      <c r="X43" s="11"/>
      <c r="Y43" s="11"/>
      <c r="Z43" s="11"/>
      <c r="AA43" s="11"/>
      <c r="AB43" s="11"/>
    </row>
    <row r="44" spans="1:28" s="40" customFormat="1" ht="15.75">
      <c r="A44" s="10"/>
      <c r="B44" s="11"/>
      <c r="C44" s="12"/>
      <c r="D44" s="13"/>
      <c r="E44" s="12"/>
      <c r="F44" s="12"/>
      <c r="G44" s="12"/>
      <c r="H44" s="11"/>
      <c r="I44" s="11"/>
      <c r="J44" s="11"/>
      <c r="K44" s="11"/>
      <c r="L44" s="57"/>
      <c r="M44" s="11"/>
      <c r="N44" s="11"/>
      <c r="O44" s="11"/>
      <c r="P44" s="11"/>
      <c r="Q44" s="11"/>
      <c r="R44" s="11"/>
      <c r="S44" s="11"/>
      <c r="T44" s="21"/>
      <c r="U44" s="21"/>
      <c r="V44" s="11"/>
      <c r="W44" s="11"/>
      <c r="X44" s="11"/>
      <c r="Y44" s="11"/>
      <c r="Z44" s="11"/>
      <c r="AA44" s="11"/>
      <c r="AB44" s="11"/>
    </row>
    <row r="45" spans="1:28" s="40" customFormat="1" ht="15.75">
      <c r="A45" s="10"/>
      <c r="B45" s="11"/>
      <c r="C45" s="12"/>
      <c r="D45" s="13"/>
      <c r="E45" s="12"/>
      <c r="F45" s="12"/>
      <c r="G45" s="12"/>
      <c r="H45" s="11"/>
      <c r="I45" s="11"/>
      <c r="J45" s="11"/>
      <c r="K45" s="11"/>
      <c r="L45" s="57"/>
      <c r="M45" s="11"/>
      <c r="N45" s="11"/>
      <c r="O45" s="11"/>
      <c r="P45" s="11"/>
      <c r="Q45" s="11"/>
      <c r="R45" s="11"/>
      <c r="S45" s="11"/>
      <c r="T45" s="21"/>
      <c r="U45" s="21"/>
      <c r="V45" s="11"/>
      <c r="W45" s="11"/>
      <c r="X45" s="11"/>
      <c r="Y45" s="11"/>
      <c r="Z45" s="11"/>
      <c r="AA45" s="11"/>
      <c r="AB45" s="11"/>
    </row>
    <row r="46" spans="1:28" s="40" customFormat="1" ht="15.75">
      <c r="A46" s="10"/>
      <c r="B46" s="11"/>
      <c r="C46" s="12"/>
      <c r="D46" s="13"/>
      <c r="E46" s="12"/>
      <c r="F46" s="12"/>
      <c r="G46" s="12"/>
      <c r="H46" s="11"/>
      <c r="I46" s="11"/>
      <c r="J46" s="11"/>
      <c r="K46" s="11"/>
      <c r="L46" s="57"/>
      <c r="M46" s="11"/>
      <c r="N46" s="11"/>
      <c r="O46" s="11"/>
      <c r="P46" s="11"/>
      <c r="Q46" s="11"/>
      <c r="R46" s="11"/>
      <c r="S46" s="11"/>
      <c r="T46" s="21"/>
      <c r="U46" s="21"/>
      <c r="V46" s="11"/>
      <c r="W46" s="11"/>
      <c r="X46" s="11"/>
      <c r="Y46" s="11"/>
      <c r="Z46" s="11"/>
      <c r="AA46" s="11"/>
      <c r="AB46" s="11"/>
    </row>
    <row r="47" spans="1:28" s="40" customFormat="1" ht="15.75">
      <c r="A47" s="10"/>
      <c r="B47" s="11"/>
      <c r="C47" s="12"/>
      <c r="D47" s="13"/>
      <c r="E47" s="12"/>
      <c r="F47" s="12"/>
      <c r="G47" s="12"/>
      <c r="H47" s="11"/>
      <c r="I47" s="11"/>
      <c r="J47" s="11"/>
      <c r="K47" s="11"/>
      <c r="L47" s="57"/>
      <c r="M47" s="11"/>
      <c r="N47" s="11"/>
      <c r="O47" s="11"/>
      <c r="P47" s="11"/>
      <c r="Q47" s="11"/>
      <c r="R47" s="11"/>
      <c r="S47" s="11"/>
      <c r="T47" s="21"/>
      <c r="U47" s="21"/>
      <c r="V47" s="11"/>
      <c r="W47" s="11"/>
      <c r="X47" s="11"/>
      <c r="Y47" s="11"/>
      <c r="Z47" s="11"/>
      <c r="AA47" s="11"/>
      <c r="AB47" s="11"/>
    </row>
    <row r="48" spans="1:28" s="40" customFormat="1" ht="15.75">
      <c r="A48" s="10"/>
      <c r="B48" s="11"/>
      <c r="C48" s="12"/>
      <c r="D48" s="13"/>
      <c r="E48" s="12"/>
      <c r="F48" s="12"/>
      <c r="G48" s="12"/>
      <c r="H48" s="11"/>
      <c r="I48" s="11"/>
      <c r="J48" s="11"/>
      <c r="K48" s="11"/>
      <c r="L48" s="57"/>
      <c r="M48" s="11"/>
      <c r="N48" s="11"/>
      <c r="O48" s="11"/>
      <c r="P48" s="11"/>
      <c r="Q48" s="11"/>
      <c r="R48" s="11"/>
      <c r="S48" s="11"/>
      <c r="T48" s="21"/>
      <c r="U48" s="21"/>
      <c r="V48" s="11"/>
      <c r="W48" s="11"/>
      <c r="X48" s="11"/>
      <c r="Y48" s="11"/>
      <c r="Z48" s="11"/>
      <c r="AA48" s="11"/>
      <c r="AB48" s="11"/>
    </row>
    <row r="49" spans="1:28" s="40" customFormat="1" ht="15.75">
      <c r="A49" s="10"/>
      <c r="B49" s="11"/>
      <c r="C49" s="12"/>
      <c r="D49" s="13"/>
      <c r="E49" s="12"/>
      <c r="F49" s="12"/>
      <c r="G49" s="12"/>
      <c r="H49" s="11"/>
      <c r="I49" s="11"/>
      <c r="J49" s="11"/>
      <c r="K49" s="11"/>
      <c r="L49" s="57"/>
      <c r="M49" s="11"/>
      <c r="N49" s="11"/>
      <c r="O49" s="11"/>
      <c r="P49" s="11"/>
      <c r="Q49" s="11"/>
      <c r="R49" s="11"/>
      <c r="S49" s="11"/>
      <c r="T49" s="21"/>
      <c r="U49" s="21"/>
      <c r="V49" s="11"/>
      <c r="W49" s="11"/>
      <c r="X49" s="11"/>
      <c r="Y49" s="11"/>
      <c r="Z49" s="11"/>
      <c r="AA49" s="11"/>
      <c r="AB49" s="11"/>
    </row>
    <row r="50" spans="1:28" s="40" customFormat="1" ht="15.75">
      <c r="A50" s="10"/>
      <c r="B50" s="11"/>
      <c r="C50" s="12"/>
      <c r="D50" s="13"/>
      <c r="E50" s="12"/>
      <c r="F50" s="12"/>
      <c r="G50" s="12"/>
      <c r="H50" s="11"/>
      <c r="I50" s="11"/>
      <c r="J50" s="11"/>
      <c r="K50" s="11"/>
      <c r="L50" s="57"/>
      <c r="M50" s="11"/>
      <c r="N50" s="11"/>
      <c r="O50" s="11"/>
      <c r="P50" s="11"/>
      <c r="Q50" s="11"/>
      <c r="R50" s="11"/>
      <c r="S50" s="11"/>
      <c r="T50" s="21"/>
      <c r="U50" s="21"/>
      <c r="V50" s="11"/>
      <c r="W50" s="11"/>
      <c r="X50" s="11"/>
      <c r="Y50" s="11"/>
      <c r="Z50" s="11"/>
      <c r="AA50" s="11"/>
      <c r="AB50" s="11"/>
    </row>
    <row r="51" spans="1:28" s="45" customFormat="1" ht="15.75">
      <c r="A51" s="10"/>
      <c r="B51" s="11"/>
      <c r="C51" s="12"/>
      <c r="D51" s="13"/>
      <c r="E51" s="12"/>
      <c r="F51" s="12"/>
      <c r="G51" s="12"/>
      <c r="H51" s="11"/>
      <c r="I51" s="11"/>
      <c r="J51" s="11"/>
      <c r="K51" s="11"/>
      <c r="L51" s="57"/>
      <c r="M51" s="11"/>
      <c r="N51" s="11"/>
      <c r="O51" s="11"/>
      <c r="P51" s="11"/>
      <c r="Q51" s="11"/>
      <c r="R51" s="11"/>
      <c r="S51" s="11"/>
      <c r="T51" s="21"/>
      <c r="U51" s="21"/>
      <c r="V51" s="11"/>
      <c r="W51" s="11"/>
      <c r="X51" s="11"/>
      <c r="Y51" s="11"/>
      <c r="Z51" s="11"/>
      <c r="AA51" s="11"/>
      <c r="AB51" s="11"/>
    </row>
    <row r="52" spans="1:28" s="45" customFormat="1" ht="15.75">
      <c r="A52" s="10"/>
      <c r="B52" s="11"/>
      <c r="C52" s="12"/>
      <c r="D52" s="13"/>
      <c r="E52" s="12"/>
      <c r="F52" s="12"/>
      <c r="G52" s="12"/>
      <c r="H52" s="11"/>
      <c r="I52" s="11"/>
      <c r="J52" s="11"/>
      <c r="K52" s="11"/>
      <c r="L52" s="57"/>
      <c r="M52" s="11"/>
      <c r="N52" s="11"/>
      <c r="O52" s="11"/>
      <c r="P52" s="11"/>
      <c r="Q52" s="11"/>
      <c r="R52" s="11"/>
      <c r="S52" s="11"/>
      <c r="T52" s="21"/>
      <c r="U52" s="21"/>
      <c r="V52" s="11"/>
      <c r="W52" s="11"/>
      <c r="X52" s="11"/>
      <c r="Y52" s="11"/>
      <c r="Z52" s="11"/>
      <c r="AA52" s="11"/>
      <c r="AB52" s="11"/>
    </row>
    <row r="53" spans="1:28" s="45" customFormat="1" ht="15.75">
      <c r="A53" s="10"/>
      <c r="B53" s="11"/>
      <c r="C53" s="12"/>
      <c r="D53" s="13"/>
      <c r="E53" s="12"/>
      <c r="F53" s="12"/>
      <c r="G53" s="12"/>
      <c r="H53" s="11"/>
      <c r="I53" s="11"/>
      <c r="J53" s="11"/>
      <c r="K53" s="11"/>
      <c r="L53" s="57"/>
      <c r="M53" s="11"/>
      <c r="N53" s="11"/>
      <c r="O53" s="11"/>
      <c r="P53" s="11"/>
      <c r="Q53" s="11"/>
      <c r="R53" s="11"/>
      <c r="S53" s="11"/>
      <c r="T53" s="21"/>
      <c r="U53" s="21"/>
      <c r="V53" s="11"/>
      <c r="W53" s="11"/>
      <c r="X53" s="11"/>
      <c r="Y53" s="11"/>
      <c r="Z53" s="11"/>
      <c r="AA53" s="11"/>
      <c r="AB53" s="11"/>
    </row>
    <row r="54" spans="1:28" s="45" customFormat="1" ht="15.75">
      <c r="A54" s="10"/>
      <c r="B54" s="11"/>
      <c r="C54" s="12"/>
      <c r="D54" s="13"/>
      <c r="E54" s="12"/>
      <c r="F54" s="12"/>
      <c r="G54" s="12"/>
      <c r="H54" s="11"/>
      <c r="I54" s="11"/>
      <c r="J54" s="11"/>
      <c r="K54" s="11"/>
      <c r="L54" s="57"/>
      <c r="M54" s="11"/>
      <c r="N54" s="11"/>
      <c r="O54" s="11"/>
      <c r="P54" s="11"/>
      <c r="Q54" s="11"/>
      <c r="R54" s="11"/>
      <c r="S54" s="11"/>
      <c r="T54" s="21"/>
      <c r="U54" s="21"/>
      <c r="V54" s="11"/>
      <c r="W54" s="11"/>
      <c r="X54" s="11"/>
      <c r="Y54" s="11"/>
      <c r="Z54" s="11"/>
      <c r="AA54" s="11"/>
      <c r="AB54" s="11"/>
    </row>
    <row r="55" spans="1:28" s="45" customFormat="1" ht="15.75">
      <c r="A55" s="10"/>
      <c r="B55" s="11"/>
      <c r="C55" s="12"/>
      <c r="D55" s="13"/>
      <c r="E55" s="12"/>
      <c r="F55" s="12"/>
      <c r="G55" s="12"/>
      <c r="H55" s="11"/>
      <c r="I55" s="11"/>
      <c r="J55" s="11"/>
      <c r="K55" s="11"/>
      <c r="L55" s="57"/>
      <c r="M55" s="11"/>
      <c r="N55" s="11"/>
      <c r="O55" s="11"/>
      <c r="P55" s="11"/>
      <c r="Q55" s="11"/>
      <c r="R55" s="11"/>
      <c r="S55" s="11"/>
      <c r="T55" s="21"/>
      <c r="U55" s="21"/>
      <c r="V55" s="11"/>
      <c r="W55" s="11"/>
      <c r="X55" s="11"/>
      <c r="Y55" s="11"/>
      <c r="Z55" s="11"/>
      <c r="AA55" s="11"/>
      <c r="AB55" s="11"/>
    </row>
    <row r="56" spans="1:28" s="45" customFormat="1" ht="15.75">
      <c r="A56" s="10"/>
      <c r="B56" s="11"/>
      <c r="C56" s="12"/>
      <c r="D56" s="13"/>
      <c r="E56" s="12"/>
      <c r="F56" s="12"/>
      <c r="G56" s="12"/>
      <c r="H56" s="11"/>
      <c r="I56" s="11"/>
      <c r="J56" s="11"/>
      <c r="K56" s="11"/>
      <c r="L56" s="57"/>
      <c r="M56" s="11"/>
      <c r="N56" s="11"/>
      <c r="O56" s="11"/>
      <c r="P56" s="11"/>
      <c r="Q56" s="11"/>
      <c r="R56" s="11"/>
      <c r="S56" s="11"/>
      <c r="T56" s="21"/>
      <c r="U56" s="21"/>
      <c r="V56" s="11"/>
      <c r="W56" s="11"/>
      <c r="X56" s="11"/>
      <c r="Y56" s="11"/>
      <c r="Z56" s="11"/>
      <c r="AA56" s="11"/>
      <c r="AB56" s="11"/>
    </row>
    <row r="57" spans="1:28" s="45" customFormat="1" ht="15.75">
      <c r="A57" s="10"/>
      <c r="B57" s="11"/>
      <c r="C57" s="12"/>
      <c r="D57" s="13"/>
      <c r="E57" s="12"/>
      <c r="F57" s="12"/>
      <c r="G57" s="12"/>
      <c r="H57" s="11"/>
      <c r="I57" s="11"/>
      <c r="J57" s="11"/>
      <c r="K57" s="11"/>
      <c r="L57" s="57"/>
      <c r="M57" s="11"/>
      <c r="N57" s="11"/>
      <c r="O57" s="11"/>
      <c r="P57" s="11"/>
      <c r="Q57" s="11"/>
      <c r="R57" s="11"/>
      <c r="S57" s="11"/>
      <c r="T57" s="21"/>
      <c r="U57" s="21"/>
      <c r="V57" s="11"/>
      <c r="W57" s="11"/>
      <c r="X57" s="11"/>
      <c r="Y57" s="11"/>
      <c r="Z57" s="11"/>
      <c r="AA57" s="11"/>
      <c r="AB57" s="11"/>
    </row>
    <row r="58" spans="1:28" s="45" customFormat="1" ht="15.75">
      <c r="A58" s="10"/>
      <c r="B58" s="11"/>
      <c r="C58" s="12"/>
      <c r="D58" s="13"/>
      <c r="E58" s="12"/>
      <c r="F58" s="12"/>
      <c r="G58" s="12"/>
      <c r="H58" s="11"/>
      <c r="I58" s="11"/>
      <c r="J58" s="11"/>
      <c r="K58" s="11"/>
      <c r="L58" s="57"/>
      <c r="M58" s="11"/>
      <c r="N58" s="11"/>
      <c r="O58" s="11"/>
      <c r="P58" s="11"/>
      <c r="Q58" s="11"/>
      <c r="R58" s="11"/>
      <c r="S58" s="11"/>
      <c r="T58" s="21"/>
      <c r="U58" s="21"/>
      <c r="V58" s="11"/>
      <c r="W58" s="11"/>
      <c r="X58" s="11"/>
      <c r="Y58" s="11"/>
      <c r="Z58" s="11"/>
      <c r="AA58" s="11"/>
      <c r="AB58" s="11"/>
    </row>
    <row r="59" spans="1:28" s="45" customFormat="1" ht="15.75">
      <c r="A59" s="10"/>
      <c r="B59" s="11"/>
      <c r="C59" s="12"/>
      <c r="D59" s="13"/>
      <c r="E59" s="12"/>
      <c r="F59" s="12"/>
      <c r="G59" s="12"/>
      <c r="H59" s="11"/>
      <c r="I59" s="11"/>
      <c r="J59" s="11"/>
      <c r="K59" s="11"/>
      <c r="L59" s="57"/>
      <c r="M59" s="11"/>
      <c r="N59" s="11"/>
      <c r="O59" s="11"/>
      <c r="P59" s="11"/>
      <c r="Q59" s="11"/>
      <c r="R59" s="11"/>
      <c r="S59" s="11"/>
      <c r="T59" s="21"/>
      <c r="U59" s="21"/>
      <c r="V59" s="11"/>
      <c r="W59" s="11"/>
      <c r="X59" s="11"/>
      <c r="Y59" s="11"/>
      <c r="Z59" s="11"/>
      <c r="AA59" s="11"/>
      <c r="AB59" s="11"/>
    </row>
    <row r="60" spans="1:28" s="45" customFormat="1" ht="15.75">
      <c r="A60" s="10"/>
      <c r="B60" s="11"/>
      <c r="C60" s="12"/>
      <c r="D60" s="13"/>
      <c r="E60" s="12"/>
      <c r="F60" s="12"/>
      <c r="G60" s="12"/>
      <c r="H60" s="11"/>
      <c r="I60" s="11"/>
      <c r="J60" s="11"/>
      <c r="K60" s="11"/>
      <c r="L60" s="57"/>
      <c r="M60" s="11"/>
      <c r="N60" s="11"/>
      <c r="O60" s="11"/>
      <c r="P60" s="11"/>
      <c r="Q60" s="11"/>
      <c r="R60" s="11"/>
      <c r="S60" s="11"/>
      <c r="T60" s="21"/>
      <c r="U60" s="21"/>
      <c r="V60" s="11"/>
      <c r="W60" s="11"/>
      <c r="X60" s="11"/>
      <c r="Y60" s="11"/>
      <c r="Z60" s="11"/>
      <c r="AA60" s="11"/>
      <c r="AB60" s="11"/>
    </row>
    <row r="61" spans="1:28" s="45" customFormat="1" ht="15.75">
      <c r="A61" s="10"/>
      <c r="B61" s="11"/>
      <c r="C61" s="12"/>
      <c r="D61" s="13"/>
      <c r="E61" s="12"/>
      <c r="F61" s="12"/>
      <c r="G61" s="12"/>
      <c r="H61" s="11"/>
      <c r="I61" s="11"/>
      <c r="J61" s="11"/>
      <c r="K61" s="11"/>
      <c r="L61" s="57"/>
      <c r="M61" s="11"/>
      <c r="N61" s="11"/>
      <c r="O61" s="11"/>
      <c r="P61" s="11"/>
      <c r="Q61" s="11"/>
      <c r="R61" s="11"/>
      <c r="S61" s="11"/>
      <c r="T61" s="21"/>
      <c r="U61" s="21"/>
      <c r="V61" s="11"/>
      <c r="W61" s="11"/>
      <c r="X61" s="11"/>
      <c r="Y61" s="11"/>
      <c r="Z61" s="11"/>
      <c r="AA61" s="11"/>
      <c r="AB61" s="11"/>
    </row>
    <row r="62" spans="1:28" s="45" customFormat="1" ht="15.75">
      <c r="A62" s="10"/>
      <c r="B62" s="11"/>
      <c r="C62" s="12"/>
      <c r="D62" s="13"/>
      <c r="E62" s="12"/>
      <c r="F62" s="12"/>
      <c r="G62" s="12"/>
      <c r="H62" s="11"/>
      <c r="I62" s="11"/>
      <c r="J62" s="11"/>
      <c r="K62" s="11"/>
      <c r="L62" s="57"/>
      <c r="M62" s="11"/>
      <c r="N62" s="11"/>
      <c r="O62" s="11"/>
      <c r="P62" s="11"/>
      <c r="Q62" s="11"/>
      <c r="R62" s="11"/>
      <c r="S62" s="11"/>
      <c r="T62" s="21"/>
      <c r="U62" s="21"/>
      <c r="V62" s="11"/>
      <c r="W62" s="11"/>
      <c r="X62" s="11"/>
      <c r="Y62" s="11"/>
      <c r="Z62" s="11"/>
      <c r="AA62" s="11"/>
      <c r="AB62" s="11"/>
    </row>
    <row r="63" spans="1:28" s="48" customFormat="1" ht="15.75">
      <c r="A63" s="10"/>
      <c r="B63" s="11"/>
      <c r="C63" s="12"/>
      <c r="D63" s="13"/>
      <c r="E63" s="12"/>
      <c r="F63" s="12"/>
      <c r="G63" s="12"/>
      <c r="H63" s="11"/>
      <c r="I63" s="11"/>
      <c r="J63" s="11"/>
      <c r="K63" s="11"/>
      <c r="L63" s="57"/>
      <c r="M63" s="11"/>
      <c r="N63" s="11"/>
      <c r="O63" s="11"/>
      <c r="P63" s="11"/>
      <c r="Q63" s="11"/>
      <c r="R63" s="11"/>
      <c r="S63" s="11"/>
      <c r="T63" s="21"/>
      <c r="U63" s="21"/>
      <c r="V63" s="11"/>
      <c r="W63" s="11"/>
      <c r="X63" s="11"/>
      <c r="Y63" s="11"/>
      <c r="Z63" s="11"/>
      <c r="AA63" s="11"/>
      <c r="AB63" s="11"/>
    </row>
    <row r="64" spans="1:28" s="40" customFormat="1" ht="15.75">
      <c r="A64" s="10"/>
      <c r="B64" s="11"/>
      <c r="C64" s="12"/>
      <c r="D64" s="13"/>
      <c r="E64" s="12"/>
      <c r="F64" s="12"/>
      <c r="G64" s="12"/>
      <c r="H64" s="11"/>
      <c r="I64" s="11"/>
      <c r="J64" s="11"/>
      <c r="K64" s="11"/>
      <c r="L64" s="57"/>
      <c r="M64" s="11"/>
      <c r="N64" s="11"/>
      <c r="O64" s="11"/>
      <c r="P64" s="11"/>
      <c r="Q64" s="11"/>
      <c r="R64" s="11"/>
      <c r="S64" s="11"/>
      <c r="T64" s="21"/>
      <c r="U64" s="21"/>
      <c r="V64" s="11"/>
      <c r="W64" s="11"/>
      <c r="X64" s="11"/>
      <c r="Y64" s="11"/>
      <c r="Z64" s="11"/>
      <c r="AA64" s="11"/>
      <c r="AB64" s="11"/>
    </row>
    <row r="65" spans="1:28" s="40" customFormat="1" ht="15.75">
      <c r="A65" s="10"/>
      <c r="B65" s="11"/>
      <c r="C65" s="12"/>
      <c r="D65" s="13"/>
      <c r="E65" s="12"/>
      <c r="F65" s="12"/>
      <c r="G65" s="12"/>
      <c r="H65" s="11"/>
      <c r="I65" s="11"/>
      <c r="J65" s="11"/>
      <c r="K65" s="11"/>
      <c r="L65" s="57"/>
      <c r="M65" s="11"/>
      <c r="N65" s="11"/>
      <c r="O65" s="11"/>
      <c r="P65" s="11"/>
      <c r="Q65" s="11"/>
      <c r="R65" s="11"/>
      <c r="S65" s="11"/>
      <c r="T65" s="21"/>
      <c r="U65" s="21"/>
      <c r="V65" s="11"/>
      <c r="W65" s="11"/>
      <c r="X65" s="11"/>
      <c r="Y65" s="11"/>
      <c r="Z65" s="11"/>
      <c r="AA65" s="11"/>
      <c r="AB65" s="11"/>
    </row>
    <row r="66" spans="1:28" s="40" customFormat="1" ht="15.75">
      <c r="A66" s="10"/>
      <c r="B66" s="11"/>
      <c r="C66" s="12"/>
      <c r="D66" s="13"/>
      <c r="E66" s="12"/>
      <c r="F66" s="12"/>
      <c r="G66" s="12"/>
      <c r="H66" s="11"/>
      <c r="I66" s="11"/>
      <c r="J66" s="11"/>
      <c r="K66" s="11"/>
      <c r="L66" s="57"/>
      <c r="M66" s="11"/>
      <c r="N66" s="11"/>
      <c r="O66" s="11"/>
      <c r="P66" s="11"/>
      <c r="Q66" s="11"/>
      <c r="R66" s="11"/>
      <c r="S66" s="11"/>
      <c r="T66" s="21"/>
      <c r="U66" s="21"/>
      <c r="V66" s="11"/>
      <c r="W66" s="11"/>
      <c r="X66" s="11"/>
      <c r="Y66" s="11"/>
      <c r="Z66" s="11"/>
      <c r="AA66" s="11"/>
      <c r="AB66" s="11"/>
    </row>
    <row r="67" spans="1:28" s="40" customFormat="1" ht="15.75">
      <c r="A67" s="10"/>
      <c r="B67" s="11"/>
      <c r="C67" s="12"/>
      <c r="D67" s="13"/>
      <c r="E67" s="12"/>
      <c r="F67" s="12"/>
      <c r="G67" s="12"/>
      <c r="H67" s="11"/>
      <c r="I67" s="11"/>
      <c r="J67" s="11"/>
      <c r="K67" s="11"/>
      <c r="L67" s="57"/>
      <c r="M67" s="11"/>
      <c r="N67" s="11"/>
      <c r="O67" s="11"/>
      <c r="P67" s="11"/>
      <c r="Q67" s="11"/>
      <c r="R67" s="11"/>
      <c r="S67" s="11"/>
      <c r="T67" s="21"/>
      <c r="U67" s="21"/>
      <c r="V67" s="11"/>
      <c r="W67" s="11"/>
      <c r="X67" s="11"/>
      <c r="Y67" s="11"/>
      <c r="Z67" s="11"/>
      <c r="AA67" s="11"/>
      <c r="AB67" s="11"/>
    </row>
    <row r="68" spans="1:28" s="40" customFormat="1" ht="15.75">
      <c r="A68" s="10"/>
      <c r="B68" s="11"/>
      <c r="C68" s="12"/>
      <c r="D68" s="13"/>
      <c r="E68" s="12"/>
      <c r="F68" s="12"/>
      <c r="G68" s="12"/>
      <c r="H68" s="11"/>
      <c r="I68" s="11"/>
      <c r="J68" s="11"/>
      <c r="K68" s="11"/>
      <c r="L68" s="57"/>
      <c r="M68" s="11"/>
      <c r="N68" s="11"/>
      <c r="O68" s="11"/>
      <c r="P68" s="11"/>
      <c r="Q68" s="11"/>
      <c r="R68" s="11"/>
      <c r="S68" s="11"/>
      <c r="T68" s="21"/>
      <c r="U68" s="21"/>
      <c r="V68" s="11"/>
      <c r="W68" s="11"/>
      <c r="X68" s="11"/>
      <c r="Y68" s="11"/>
      <c r="Z68" s="11"/>
      <c r="AA68" s="11"/>
      <c r="AB68" s="11"/>
    </row>
    <row r="69" spans="1:28" s="40" customFormat="1" ht="15.75">
      <c r="A69" s="10"/>
      <c r="B69" s="11"/>
      <c r="C69" s="12"/>
      <c r="D69" s="13"/>
      <c r="E69" s="12"/>
      <c r="F69" s="12"/>
      <c r="G69" s="12"/>
      <c r="H69" s="11"/>
      <c r="I69" s="11"/>
      <c r="J69" s="11"/>
      <c r="K69" s="11"/>
      <c r="L69" s="57"/>
      <c r="M69" s="11"/>
      <c r="N69" s="11"/>
      <c r="O69" s="11"/>
      <c r="P69" s="11"/>
      <c r="Q69" s="11"/>
      <c r="R69" s="11"/>
      <c r="S69" s="11"/>
      <c r="T69" s="21"/>
      <c r="U69" s="21"/>
      <c r="V69" s="11"/>
      <c r="W69" s="11"/>
      <c r="X69" s="11"/>
      <c r="Y69" s="11"/>
      <c r="Z69" s="11"/>
      <c r="AA69" s="11"/>
      <c r="AB69" s="11"/>
    </row>
    <row r="70" spans="1:28" s="40" customFormat="1" ht="18.75" customHeight="1">
      <c r="A70" s="10"/>
      <c r="B70" s="11"/>
      <c r="C70" s="12"/>
      <c r="D70" s="13"/>
      <c r="E70" s="12"/>
      <c r="F70" s="12"/>
      <c r="G70" s="12"/>
      <c r="H70" s="11"/>
      <c r="I70" s="11"/>
      <c r="J70" s="11"/>
      <c r="K70" s="11"/>
      <c r="L70" s="57"/>
      <c r="M70" s="11"/>
      <c r="N70" s="11"/>
      <c r="O70" s="11"/>
      <c r="P70" s="11"/>
      <c r="Q70" s="11"/>
      <c r="R70" s="11"/>
      <c r="S70" s="11"/>
      <c r="T70" s="21"/>
      <c r="U70" s="21"/>
      <c r="V70" s="11"/>
      <c r="W70" s="11"/>
      <c r="X70" s="11"/>
      <c r="Y70" s="11"/>
      <c r="Z70" s="11"/>
      <c r="AA70" s="11"/>
      <c r="AB70" s="11"/>
    </row>
    <row r="71" spans="1:28" s="40" customFormat="1" ht="15.75">
      <c r="A71" s="10"/>
      <c r="B71" s="11"/>
      <c r="C71" s="12"/>
      <c r="D71" s="13"/>
      <c r="E71" s="12"/>
      <c r="F71" s="12"/>
      <c r="G71" s="12"/>
      <c r="H71" s="11"/>
      <c r="I71" s="11"/>
      <c r="J71" s="11"/>
      <c r="K71" s="11"/>
      <c r="L71" s="57"/>
      <c r="M71" s="11"/>
      <c r="N71" s="11"/>
      <c r="O71" s="11"/>
      <c r="P71" s="11"/>
      <c r="Q71" s="11"/>
      <c r="R71" s="11"/>
      <c r="S71" s="11"/>
      <c r="T71" s="21"/>
      <c r="U71" s="21"/>
      <c r="V71" s="11"/>
      <c r="W71" s="11"/>
      <c r="X71" s="11"/>
      <c r="Y71" s="11"/>
      <c r="Z71" s="11"/>
      <c r="AA71" s="11"/>
      <c r="AB71" s="11"/>
    </row>
    <row r="72" spans="1:28" s="40" customFormat="1" ht="15.75">
      <c r="A72" s="10"/>
      <c r="B72" s="11"/>
      <c r="C72" s="12"/>
      <c r="D72" s="13"/>
      <c r="E72" s="12"/>
      <c r="F72" s="12"/>
      <c r="G72" s="12"/>
      <c r="H72" s="11"/>
      <c r="I72" s="11"/>
      <c r="J72" s="11"/>
      <c r="K72" s="11"/>
      <c r="L72" s="57"/>
      <c r="M72" s="11"/>
      <c r="N72" s="11"/>
      <c r="O72" s="11"/>
      <c r="P72" s="11"/>
      <c r="Q72" s="11"/>
      <c r="R72" s="11"/>
      <c r="S72" s="11"/>
      <c r="T72" s="21"/>
      <c r="U72" s="21"/>
      <c r="V72" s="11"/>
      <c r="W72" s="11"/>
      <c r="X72" s="11"/>
      <c r="Y72" s="11"/>
      <c r="Z72" s="11"/>
      <c r="AA72" s="11"/>
      <c r="AB72" s="11"/>
    </row>
    <row r="73" spans="1:28" s="40" customFormat="1" ht="15.75">
      <c r="A73" s="10"/>
      <c r="B73" s="11"/>
      <c r="C73" s="12"/>
      <c r="D73" s="13"/>
      <c r="E73" s="12"/>
      <c r="F73" s="12"/>
      <c r="G73" s="12"/>
      <c r="H73" s="11"/>
      <c r="I73" s="11"/>
      <c r="J73" s="11"/>
      <c r="K73" s="11"/>
      <c r="L73" s="57"/>
      <c r="M73" s="11"/>
      <c r="N73" s="11"/>
      <c r="O73" s="11"/>
      <c r="P73" s="11"/>
      <c r="Q73" s="11"/>
      <c r="R73" s="11"/>
      <c r="S73" s="11"/>
      <c r="T73" s="21"/>
      <c r="U73" s="21"/>
      <c r="V73" s="11"/>
      <c r="W73" s="11"/>
      <c r="X73" s="11"/>
      <c r="Y73" s="11"/>
      <c r="Z73" s="11"/>
      <c r="AA73" s="11"/>
      <c r="AB73" s="11"/>
    </row>
    <row r="74" spans="1:28" s="40" customFormat="1" ht="15.75">
      <c r="A74" s="10"/>
      <c r="B74" s="11"/>
      <c r="C74" s="12"/>
      <c r="D74" s="13"/>
      <c r="E74" s="12"/>
      <c r="F74" s="12"/>
      <c r="G74" s="12"/>
      <c r="H74" s="11"/>
      <c r="I74" s="11"/>
      <c r="J74" s="11"/>
      <c r="K74" s="11"/>
      <c r="L74" s="57"/>
      <c r="M74" s="11"/>
      <c r="N74" s="11"/>
      <c r="O74" s="11"/>
      <c r="P74" s="11"/>
      <c r="Q74" s="11"/>
      <c r="R74" s="11"/>
      <c r="S74" s="11"/>
      <c r="T74" s="21"/>
      <c r="U74" s="21"/>
      <c r="V74" s="11"/>
      <c r="W74" s="11"/>
      <c r="X74" s="11"/>
      <c r="Y74" s="11"/>
      <c r="Z74" s="11"/>
      <c r="AA74" s="11"/>
      <c r="AB74" s="11"/>
    </row>
    <row r="75" spans="1:28" s="40" customFormat="1" ht="15.75">
      <c r="A75" s="10"/>
      <c r="B75" s="11"/>
      <c r="C75" s="12"/>
      <c r="D75" s="13"/>
      <c r="E75" s="12"/>
      <c r="F75" s="12"/>
      <c r="G75" s="12"/>
      <c r="H75" s="11"/>
      <c r="I75" s="11"/>
      <c r="J75" s="11"/>
      <c r="K75" s="11"/>
      <c r="L75" s="57"/>
      <c r="M75" s="11"/>
      <c r="N75" s="11"/>
      <c r="O75" s="11"/>
      <c r="P75" s="11"/>
      <c r="Q75" s="11"/>
      <c r="R75" s="11"/>
      <c r="S75" s="11"/>
      <c r="T75" s="21"/>
      <c r="U75" s="21"/>
      <c r="V75" s="11"/>
      <c r="W75" s="11"/>
      <c r="X75" s="11"/>
      <c r="Y75" s="11"/>
      <c r="Z75" s="11"/>
      <c r="AA75" s="11"/>
      <c r="AB75" s="11"/>
    </row>
    <row r="76" spans="1:28" s="40" customFormat="1" ht="15.75">
      <c r="A76" s="10"/>
      <c r="B76" s="11"/>
      <c r="C76" s="12"/>
      <c r="D76" s="13"/>
      <c r="E76" s="12"/>
      <c r="F76" s="12"/>
      <c r="G76" s="12"/>
      <c r="H76" s="11"/>
      <c r="I76" s="11"/>
      <c r="J76" s="11"/>
      <c r="K76" s="11"/>
      <c r="L76" s="57"/>
      <c r="M76" s="11"/>
      <c r="N76" s="11"/>
      <c r="O76" s="11"/>
      <c r="P76" s="11"/>
      <c r="Q76" s="11"/>
      <c r="R76" s="11"/>
      <c r="S76" s="11"/>
      <c r="T76" s="21"/>
      <c r="U76" s="21"/>
      <c r="V76" s="11"/>
      <c r="W76" s="11"/>
      <c r="X76" s="11"/>
      <c r="Y76" s="11"/>
      <c r="Z76" s="11"/>
      <c r="AA76" s="11"/>
      <c r="AB76" s="11"/>
    </row>
  </sheetData>
  <sheetProtection/>
  <mergeCells count="36">
    <mergeCell ref="A1:U1"/>
    <mergeCell ref="A2:A7"/>
    <mergeCell ref="B2:B7"/>
    <mergeCell ref="C2:F2"/>
    <mergeCell ref="G2:G7"/>
    <mergeCell ref="H2:M2"/>
    <mergeCell ref="N2:AB3"/>
    <mergeCell ref="C3:C7"/>
    <mergeCell ref="D3:D7"/>
    <mergeCell ref="E3:F3"/>
    <mergeCell ref="H3:H7"/>
    <mergeCell ref="I3:L3"/>
    <mergeCell ref="M3:M7"/>
    <mergeCell ref="E4:E7"/>
    <mergeCell ref="F4:F7"/>
    <mergeCell ref="I4:I7"/>
    <mergeCell ref="J4:L4"/>
    <mergeCell ref="O9:P9"/>
    <mergeCell ref="O10:P10"/>
    <mergeCell ref="N4:P4"/>
    <mergeCell ref="J5:J7"/>
    <mergeCell ref="K5:K7"/>
    <mergeCell ref="L5:L7"/>
    <mergeCell ref="O5:P5"/>
    <mergeCell ref="N6:Q6"/>
    <mergeCell ref="O7:P7"/>
    <mergeCell ref="O18:P18"/>
    <mergeCell ref="AC2:AC7"/>
    <mergeCell ref="O16:P16"/>
    <mergeCell ref="O12:P12"/>
    <mergeCell ref="O13:P13"/>
    <mergeCell ref="O14:P14"/>
    <mergeCell ref="O15:P15"/>
    <mergeCell ref="O11:P11"/>
    <mergeCell ref="O8:P8"/>
  </mergeCells>
  <printOptions/>
  <pageMargins left="0.3937007874015748" right="0.33" top="0.75" bottom="0.41" header="0.5118110236220472" footer="0.4"/>
  <pageSetup fitToHeight="0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43"/>
  <sheetViews>
    <sheetView zoomScale="75" zoomScaleNormal="75" zoomScaleSheetLayoutView="75" zoomScalePageLayoutView="0" workbookViewId="0" topLeftCell="A58">
      <selection activeCell="L62" sqref="L62"/>
    </sheetView>
  </sheetViews>
  <sheetFormatPr defaultColWidth="9.00390625" defaultRowHeight="12.75"/>
  <cols>
    <col min="1" max="1" width="8.375" style="10" customWidth="1"/>
    <col min="2" max="2" width="35.00390625" style="11" customWidth="1"/>
    <col min="3" max="3" width="6.875" style="12" customWidth="1"/>
    <col min="4" max="4" width="6.625" style="13" customWidth="1"/>
    <col min="5" max="5" width="6.25390625" style="12" customWidth="1"/>
    <col min="6" max="6" width="6.375" style="12" customWidth="1"/>
    <col min="7" max="7" width="6.25390625" style="12" customWidth="1"/>
    <col min="8" max="9" width="7.625" style="11" customWidth="1"/>
    <col min="10" max="10" width="8.875" style="11" customWidth="1"/>
    <col min="11" max="11" width="7.625" style="11" customWidth="1"/>
    <col min="12" max="12" width="8.625" style="57" customWidth="1"/>
    <col min="13" max="13" width="7.625" style="11" customWidth="1"/>
    <col min="14" max="14" width="7.75390625" style="11" bestFit="1" customWidth="1"/>
    <col min="15" max="15" width="7.75390625" style="11" customWidth="1"/>
    <col min="16" max="16" width="7.375" style="11" customWidth="1"/>
    <col min="17" max="17" width="10.375" style="11" customWidth="1"/>
    <col min="18" max="18" width="6.25390625" style="11" hidden="1" customWidth="1"/>
    <col min="19" max="19" width="7.75390625" style="11" hidden="1" customWidth="1"/>
    <col min="20" max="20" width="7.75390625" style="21" hidden="1" customWidth="1"/>
    <col min="21" max="21" width="6.625" style="21" hidden="1" customWidth="1"/>
    <col min="22" max="22" width="8.625" style="11" hidden="1" customWidth="1"/>
    <col min="23" max="24" width="7.00390625" style="11" hidden="1" customWidth="1"/>
    <col min="25" max="25" width="8.375" style="11" hidden="1" customWidth="1"/>
    <col min="26" max="26" width="7.125" style="11" hidden="1" customWidth="1"/>
    <col min="27" max="27" width="7.75390625" style="11" hidden="1" customWidth="1"/>
    <col min="28" max="28" width="5.125" style="11" hidden="1" customWidth="1"/>
    <col min="29" max="16384" width="9.125" style="11" customWidth="1"/>
  </cols>
  <sheetData>
    <row r="1" spans="1:28" s="40" customFormat="1" ht="18.75">
      <c r="A1" s="962" t="s">
        <v>200</v>
      </c>
      <c r="B1" s="963"/>
      <c r="C1" s="963"/>
      <c r="D1" s="963"/>
      <c r="E1" s="963"/>
      <c r="F1" s="963"/>
      <c r="G1" s="963"/>
      <c r="H1" s="963"/>
      <c r="I1" s="963"/>
      <c r="J1" s="963"/>
      <c r="K1" s="963"/>
      <c r="L1" s="963"/>
      <c r="M1" s="963"/>
      <c r="N1" s="963"/>
      <c r="O1" s="963"/>
      <c r="P1" s="963"/>
      <c r="Q1" s="963"/>
      <c r="R1" s="963"/>
      <c r="S1" s="963"/>
      <c r="T1" s="963"/>
      <c r="U1" s="963"/>
      <c r="V1" s="340"/>
      <c r="W1" s="340"/>
      <c r="X1" s="340"/>
      <c r="Y1" s="340"/>
      <c r="Z1" s="340"/>
      <c r="AA1" s="340"/>
      <c r="AB1" s="341"/>
    </row>
    <row r="2" spans="1:28" s="40" customFormat="1" ht="25.5" customHeight="1">
      <c r="A2" s="970" t="s">
        <v>26</v>
      </c>
      <c r="B2" s="964" t="s">
        <v>77</v>
      </c>
      <c r="C2" s="967" t="s">
        <v>64</v>
      </c>
      <c r="D2" s="1239"/>
      <c r="E2" s="1239"/>
      <c r="F2" s="1240"/>
      <c r="G2" s="932" t="s">
        <v>83</v>
      </c>
      <c r="H2" s="964" t="s">
        <v>70</v>
      </c>
      <c r="I2" s="964"/>
      <c r="J2" s="964"/>
      <c r="K2" s="964"/>
      <c r="L2" s="964"/>
      <c r="M2" s="964"/>
      <c r="N2" s="964" t="s">
        <v>76</v>
      </c>
      <c r="O2" s="964"/>
      <c r="P2" s="964"/>
      <c r="Q2" s="964"/>
      <c r="R2" s="964"/>
      <c r="S2" s="964"/>
      <c r="T2" s="964"/>
      <c r="U2" s="964"/>
      <c r="V2" s="964"/>
      <c r="W2" s="964"/>
      <c r="X2" s="964"/>
      <c r="Y2" s="964"/>
      <c r="Z2" s="964"/>
      <c r="AA2" s="964"/>
      <c r="AB2" s="973"/>
    </row>
    <row r="3" spans="1:28" s="40" customFormat="1" ht="24.75" customHeight="1">
      <c r="A3" s="970"/>
      <c r="B3" s="964"/>
      <c r="C3" s="932" t="s">
        <v>66</v>
      </c>
      <c r="D3" s="932" t="s">
        <v>67</v>
      </c>
      <c r="E3" s="967" t="s">
        <v>65</v>
      </c>
      <c r="F3" s="1240"/>
      <c r="G3" s="966"/>
      <c r="H3" s="947" t="s">
        <v>71</v>
      </c>
      <c r="I3" s="948" t="s">
        <v>73</v>
      </c>
      <c r="J3" s="948"/>
      <c r="K3" s="948"/>
      <c r="L3" s="948"/>
      <c r="M3" s="947" t="s">
        <v>74</v>
      </c>
      <c r="N3" s="964"/>
      <c r="O3" s="964"/>
      <c r="P3" s="964"/>
      <c r="Q3" s="964"/>
      <c r="R3" s="964"/>
      <c r="S3" s="964"/>
      <c r="T3" s="964"/>
      <c r="U3" s="964"/>
      <c r="V3" s="964"/>
      <c r="W3" s="964"/>
      <c r="X3" s="964"/>
      <c r="Y3" s="964"/>
      <c r="Z3" s="964"/>
      <c r="AA3" s="964"/>
      <c r="AB3" s="973"/>
    </row>
    <row r="4" spans="1:28" s="40" customFormat="1" ht="18" customHeight="1">
      <c r="A4" s="970"/>
      <c r="B4" s="964"/>
      <c r="C4" s="1241"/>
      <c r="D4" s="1241"/>
      <c r="E4" s="932" t="s">
        <v>68</v>
      </c>
      <c r="F4" s="932" t="s">
        <v>69</v>
      </c>
      <c r="G4" s="966"/>
      <c r="H4" s="947"/>
      <c r="I4" s="947" t="s">
        <v>72</v>
      </c>
      <c r="J4" s="967" t="s">
        <v>75</v>
      </c>
      <c r="K4" s="1239"/>
      <c r="L4" s="1240"/>
      <c r="M4" s="947"/>
      <c r="N4" s="951" t="s">
        <v>84</v>
      </c>
      <c r="O4" s="1235"/>
      <c r="P4" s="1236"/>
      <c r="Q4" s="116" t="s">
        <v>106</v>
      </c>
      <c r="R4" s="117"/>
      <c r="AB4" s="106"/>
    </row>
    <row r="5" spans="1:28" s="40" customFormat="1" ht="15.75">
      <c r="A5" s="970"/>
      <c r="B5" s="964"/>
      <c r="C5" s="1241"/>
      <c r="D5" s="1241"/>
      <c r="E5" s="1237"/>
      <c r="F5" s="1237"/>
      <c r="G5" s="966"/>
      <c r="H5" s="947"/>
      <c r="I5" s="947"/>
      <c r="J5" s="966" t="s">
        <v>36</v>
      </c>
      <c r="K5" s="972" t="s">
        <v>37</v>
      </c>
      <c r="L5" s="935" t="s">
        <v>38</v>
      </c>
      <c r="M5" s="947"/>
      <c r="N5" s="24">
        <v>1</v>
      </c>
      <c r="O5" s="984">
        <v>2</v>
      </c>
      <c r="P5" s="985"/>
      <c r="Q5" s="24">
        <v>3</v>
      </c>
      <c r="AB5" s="106"/>
    </row>
    <row r="6" spans="1:28" s="40" customFormat="1" ht="37.5" customHeight="1">
      <c r="A6" s="970"/>
      <c r="B6" s="964"/>
      <c r="C6" s="1241"/>
      <c r="D6" s="1241"/>
      <c r="E6" s="1237"/>
      <c r="F6" s="1237"/>
      <c r="G6" s="966"/>
      <c r="H6" s="947"/>
      <c r="I6" s="947"/>
      <c r="J6" s="1237"/>
      <c r="K6" s="1237"/>
      <c r="L6" s="1237"/>
      <c r="M6" s="947"/>
      <c r="N6" s="967" t="s">
        <v>42</v>
      </c>
      <c r="O6" s="968"/>
      <c r="P6" s="968"/>
      <c r="Q6" s="969"/>
      <c r="AB6" s="106"/>
    </row>
    <row r="7" spans="1:28" s="40" customFormat="1" ht="23.25" customHeight="1" thickBot="1">
      <c r="A7" s="971"/>
      <c r="B7" s="965"/>
      <c r="C7" s="1242"/>
      <c r="D7" s="1242"/>
      <c r="E7" s="1238"/>
      <c r="F7" s="1238"/>
      <c r="G7" s="966"/>
      <c r="H7" s="932"/>
      <c r="I7" s="932"/>
      <c r="J7" s="1238"/>
      <c r="K7" s="1238"/>
      <c r="L7" s="1238"/>
      <c r="M7" s="932"/>
      <c r="N7" s="24">
        <v>15</v>
      </c>
      <c r="O7" s="949"/>
      <c r="P7" s="950"/>
      <c r="Q7" s="24"/>
      <c r="AB7" s="106"/>
    </row>
    <row r="8" spans="1:28" s="40" customFormat="1" ht="15.75">
      <c r="A8" s="37">
        <v>1</v>
      </c>
      <c r="B8" s="38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  <c r="K8" s="39">
        <v>11</v>
      </c>
      <c r="L8" s="53">
        <v>12</v>
      </c>
      <c r="M8" s="39">
        <v>13</v>
      </c>
      <c r="N8" s="39">
        <v>14</v>
      </c>
      <c r="O8" s="953">
        <v>15</v>
      </c>
      <c r="P8" s="986"/>
      <c r="Q8" s="39">
        <v>16</v>
      </c>
      <c r="AB8" s="106"/>
    </row>
    <row r="9" spans="1:28" s="40" customFormat="1" ht="15.75">
      <c r="A9" s="991" t="s">
        <v>95</v>
      </c>
      <c r="B9" s="992"/>
      <c r="C9" s="992"/>
      <c r="D9" s="992"/>
      <c r="E9" s="992"/>
      <c r="F9" s="992"/>
      <c r="G9" s="992"/>
      <c r="H9" s="992"/>
      <c r="I9" s="992"/>
      <c r="J9" s="992"/>
      <c r="K9" s="992"/>
      <c r="L9" s="992"/>
      <c r="M9" s="992"/>
      <c r="N9" s="992"/>
      <c r="O9" s="992"/>
      <c r="P9" s="992"/>
      <c r="Q9" s="993"/>
      <c r="AB9" s="106"/>
    </row>
    <row r="10" spans="1:28" s="40" customFormat="1" ht="16.5" thickBot="1">
      <c r="A10" s="941" t="s">
        <v>123</v>
      </c>
      <c r="B10" s="1231"/>
      <c r="C10" s="1231"/>
      <c r="D10" s="1231"/>
      <c r="E10" s="1231"/>
      <c r="F10" s="1231"/>
      <c r="G10" s="1231"/>
      <c r="H10" s="1231"/>
      <c r="I10" s="1231"/>
      <c r="J10" s="1231"/>
      <c r="K10" s="1231"/>
      <c r="L10" s="1231"/>
      <c r="M10" s="1231"/>
      <c r="N10" s="1231"/>
      <c r="O10" s="1232"/>
      <c r="P10" s="1232"/>
      <c r="Q10" s="1233"/>
      <c r="R10" s="385"/>
      <c r="S10" s="385"/>
      <c r="T10" s="385"/>
      <c r="U10" s="385"/>
      <c r="V10" s="385"/>
      <c r="W10" s="385"/>
      <c r="X10" s="385"/>
      <c r="Y10" s="385"/>
      <c r="Z10" s="385"/>
      <c r="AA10" s="385"/>
      <c r="AB10" s="386"/>
    </row>
    <row r="11" spans="1:28" s="40" customFormat="1" ht="31.5">
      <c r="A11" s="158" t="s">
        <v>107</v>
      </c>
      <c r="B11" s="384" t="s">
        <v>108</v>
      </c>
      <c r="C11" s="352"/>
      <c r="D11" s="121"/>
      <c r="E11" s="121"/>
      <c r="F11" s="122"/>
      <c r="G11" s="529">
        <f>G12+G13+G14</f>
        <v>6.5</v>
      </c>
      <c r="H11" s="123">
        <f>G11*30</f>
        <v>195</v>
      </c>
      <c r="I11" s="124"/>
      <c r="J11" s="124"/>
      <c r="K11" s="124"/>
      <c r="L11" s="124"/>
      <c r="M11" s="142"/>
      <c r="N11" s="143"/>
      <c r="O11" s="1234"/>
      <c r="P11" s="1234"/>
      <c r="Q11" s="534"/>
      <c r="AB11" s="106"/>
    </row>
    <row r="12" spans="1:28" s="40" customFormat="1" ht="31.5">
      <c r="A12" s="158" t="s">
        <v>109</v>
      </c>
      <c r="B12" s="167" t="s">
        <v>108</v>
      </c>
      <c r="C12" s="352"/>
      <c r="D12" s="538">
        <v>1</v>
      </c>
      <c r="E12" s="121"/>
      <c r="F12" s="122"/>
      <c r="G12" s="530">
        <v>2.5</v>
      </c>
      <c r="H12" s="285">
        <f>G12*30</f>
        <v>75</v>
      </c>
      <c r="I12" s="211">
        <v>4</v>
      </c>
      <c r="J12" s="211"/>
      <c r="K12" s="211"/>
      <c r="L12" s="211">
        <v>4</v>
      </c>
      <c r="M12" s="125">
        <f>H12-I12</f>
        <v>71</v>
      </c>
      <c r="N12" s="28" t="s">
        <v>120</v>
      </c>
      <c r="O12" s="1181"/>
      <c r="P12" s="1181"/>
      <c r="Q12" s="535"/>
      <c r="AB12" s="106"/>
    </row>
    <row r="13" spans="1:28" s="40" customFormat="1" ht="32.25" thickBot="1">
      <c r="A13" s="158" t="s">
        <v>110</v>
      </c>
      <c r="B13" s="167" t="s">
        <v>108</v>
      </c>
      <c r="C13" s="353"/>
      <c r="D13" s="539">
        <v>2</v>
      </c>
      <c r="E13" s="126"/>
      <c r="F13" s="127"/>
      <c r="G13" s="530">
        <v>4</v>
      </c>
      <c r="H13" s="285">
        <f>G13*30</f>
        <v>120</v>
      </c>
      <c r="I13" s="286">
        <v>4</v>
      </c>
      <c r="J13" s="287"/>
      <c r="K13" s="287"/>
      <c r="L13" s="287">
        <v>4</v>
      </c>
      <c r="M13" s="125">
        <f>H13-I13</f>
        <v>116</v>
      </c>
      <c r="N13" s="128"/>
      <c r="O13" s="990" t="s">
        <v>120</v>
      </c>
      <c r="P13" s="990"/>
      <c r="Q13" s="535"/>
      <c r="AB13" s="106"/>
    </row>
    <row r="14" spans="1:28" s="40" customFormat="1" ht="32.25" hidden="1" thickBot="1">
      <c r="A14" s="159" t="s">
        <v>111</v>
      </c>
      <c r="B14" s="168" t="s">
        <v>108</v>
      </c>
      <c r="C14" s="533"/>
      <c r="D14" s="354"/>
      <c r="E14" s="354"/>
      <c r="F14" s="355"/>
      <c r="G14" s="531"/>
      <c r="H14" s="356"/>
      <c r="I14" s="357"/>
      <c r="J14" s="358"/>
      <c r="K14" s="358"/>
      <c r="L14" s="358"/>
      <c r="M14" s="359"/>
      <c r="N14" s="360"/>
      <c r="O14" s="994"/>
      <c r="P14" s="995"/>
      <c r="Q14" s="361"/>
      <c r="AB14" s="106"/>
    </row>
    <row r="15" spans="1:28" s="40" customFormat="1" ht="16.5" thickBot="1">
      <c r="A15" s="945" t="s">
        <v>46</v>
      </c>
      <c r="B15" s="1225"/>
      <c r="C15" s="166"/>
      <c r="D15" s="146"/>
      <c r="E15" s="146"/>
      <c r="F15" s="147"/>
      <c r="G15" s="532">
        <f>G11</f>
        <v>6.5</v>
      </c>
      <c r="H15" s="288">
        <f>H11</f>
        <v>195</v>
      </c>
      <c r="I15" s="289">
        <f>SUM(I12:I14)</f>
        <v>8</v>
      </c>
      <c r="J15" s="289">
        <f>SUM(J12:J14)</f>
        <v>0</v>
      </c>
      <c r="K15" s="289">
        <f>SUM(K12:K14)</f>
        <v>0</v>
      </c>
      <c r="L15" s="289">
        <f>SUM(L12:L14)</f>
        <v>8</v>
      </c>
      <c r="M15" s="289">
        <f>SUM(M12:M14)</f>
        <v>187</v>
      </c>
      <c r="N15" s="148">
        <v>4</v>
      </c>
      <c r="O15" s="980">
        <v>4</v>
      </c>
      <c r="P15" s="981"/>
      <c r="Q15" s="149"/>
      <c r="AB15" s="106"/>
    </row>
    <row r="16" spans="1:28" s="40" customFormat="1" ht="16.5" thickBot="1">
      <c r="A16" s="976" t="s">
        <v>97</v>
      </c>
      <c r="B16" s="1226"/>
      <c r="C16" s="1227"/>
      <c r="D16" s="1227"/>
      <c r="E16" s="1227"/>
      <c r="F16" s="1227"/>
      <c r="G16" s="1227"/>
      <c r="H16" s="1227"/>
      <c r="I16" s="1227"/>
      <c r="J16" s="1227"/>
      <c r="K16" s="1227"/>
      <c r="L16" s="1227"/>
      <c r="M16" s="1227"/>
      <c r="N16" s="1227"/>
      <c r="O16" s="1227"/>
      <c r="P16" s="1227"/>
      <c r="Q16" s="1228"/>
      <c r="AB16" s="106"/>
    </row>
    <row r="17" spans="1:28" s="40" customFormat="1" ht="47.25">
      <c r="A17" s="119" t="s">
        <v>87</v>
      </c>
      <c r="B17" s="175" t="s">
        <v>124</v>
      </c>
      <c r="C17" s="362"/>
      <c r="D17" s="363"/>
      <c r="E17" s="363"/>
      <c r="F17" s="364"/>
      <c r="G17" s="365">
        <f>G18+G19</f>
        <v>3</v>
      </c>
      <c r="H17" s="366">
        <f>G17*30</f>
        <v>90</v>
      </c>
      <c r="I17" s="367"/>
      <c r="J17" s="367"/>
      <c r="K17" s="367"/>
      <c r="L17" s="367"/>
      <c r="M17" s="368"/>
      <c r="N17" s="362"/>
      <c r="O17" s="1229"/>
      <c r="P17" s="1230"/>
      <c r="Q17" s="369"/>
      <c r="AB17" s="106"/>
    </row>
    <row r="18" spans="1:28" s="40" customFormat="1" ht="15.75">
      <c r="A18" s="119" t="s">
        <v>98</v>
      </c>
      <c r="B18" s="164" t="s">
        <v>125</v>
      </c>
      <c r="C18" s="292"/>
      <c r="D18" s="113">
        <v>2</v>
      </c>
      <c r="E18" s="290"/>
      <c r="F18" s="291"/>
      <c r="G18" s="135">
        <v>1</v>
      </c>
      <c r="H18" s="138">
        <f>G18*30</f>
        <v>30</v>
      </c>
      <c r="I18" s="113">
        <v>4</v>
      </c>
      <c r="J18" s="44" t="s">
        <v>120</v>
      </c>
      <c r="K18" s="113"/>
      <c r="L18" s="113"/>
      <c r="M18" s="137">
        <f>H18-I18</f>
        <v>26</v>
      </c>
      <c r="N18" s="292"/>
      <c r="O18" s="998" t="s">
        <v>120</v>
      </c>
      <c r="P18" s="999"/>
      <c r="Q18" s="323"/>
      <c r="AB18" s="106"/>
    </row>
    <row r="19" spans="1:28" s="40" customFormat="1" ht="31.5">
      <c r="A19" s="119" t="s">
        <v>99</v>
      </c>
      <c r="B19" s="165" t="s">
        <v>126</v>
      </c>
      <c r="C19" s="292"/>
      <c r="D19" s="113">
        <v>2</v>
      </c>
      <c r="E19" s="290"/>
      <c r="F19" s="291"/>
      <c r="G19" s="134">
        <v>2</v>
      </c>
      <c r="H19" s="138">
        <v>60</v>
      </c>
      <c r="I19" s="113">
        <v>4</v>
      </c>
      <c r="J19" s="44" t="s">
        <v>120</v>
      </c>
      <c r="K19" s="113"/>
      <c r="L19" s="113"/>
      <c r="M19" s="137">
        <f>H19-I19</f>
        <v>56</v>
      </c>
      <c r="N19" s="292"/>
      <c r="O19" s="998" t="s">
        <v>120</v>
      </c>
      <c r="P19" s="999"/>
      <c r="Q19" s="323"/>
      <c r="AB19" s="106"/>
    </row>
    <row r="20" spans="1:28" s="40" customFormat="1" ht="31.5">
      <c r="A20" s="119" t="s">
        <v>112</v>
      </c>
      <c r="B20" s="169" t="s">
        <v>96</v>
      </c>
      <c r="C20" s="139"/>
      <c r="D20" s="113"/>
      <c r="E20" s="113"/>
      <c r="F20" s="129"/>
      <c r="G20" s="313">
        <f>G21+G22</f>
        <v>3</v>
      </c>
      <c r="H20" s="131">
        <f>G20*30</f>
        <v>90</v>
      </c>
      <c r="I20" s="114"/>
      <c r="J20" s="114"/>
      <c r="K20" s="114"/>
      <c r="L20" s="114"/>
      <c r="M20" s="136"/>
      <c r="N20" s="139"/>
      <c r="O20" s="998"/>
      <c r="P20" s="999"/>
      <c r="Q20" s="370"/>
      <c r="AB20" s="106"/>
    </row>
    <row r="21" spans="1:28" s="40" customFormat="1" ht="15.75" customHeight="1">
      <c r="A21" s="119" t="s">
        <v>127</v>
      </c>
      <c r="B21" s="170" t="s">
        <v>32</v>
      </c>
      <c r="C21" s="371">
        <v>1</v>
      </c>
      <c r="D21" s="42"/>
      <c r="E21" s="27"/>
      <c r="F21" s="130"/>
      <c r="G21" s="135">
        <v>1.5</v>
      </c>
      <c r="H21" s="132">
        <v>30</v>
      </c>
      <c r="I21" s="42">
        <v>4</v>
      </c>
      <c r="J21" s="42" t="s">
        <v>120</v>
      </c>
      <c r="K21" s="42"/>
      <c r="L21" s="43"/>
      <c r="M21" s="137">
        <f>H21-I21</f>
        <v>26</v>
      </c>
      <c r="N21" s="140" t="s">
        <v>120</v>
      </c>
      <c r="O21" s="1004"/>
      <c r="P21" s="1005"/>
      <c r="Q21" s="372"/>
      <c r="AB21" s="106"/>
    </row>
    <row r="22" spans="1:28" s="45" customFormat="1" ht="15.75">
      <c r="A22" s="119" t="s">
        <v>128</v>
      </c>
      <c r="B22" s="171" t="s">
        <v>43</v>
      </c>
      <c r="C22" s="373"/>
      <c r="D22" s="27">
        <v>1</v>
      </c>
      <c r="E22" s="27"/>
      <c r="F22" s="130"/>
      <c r="G22" s="135">
        <v>1.5</v>
      </c>
      <c r="H22" s="133">
        <v>30</v>
      </c>
      <c r="I22" s="27"/>
      <c r="J22" s="27"/>
      <c r="K22" s="27"/>
      <c r="L22" s="43"/>
      <c r="M22" s="137">
        <f>H22-I22</f>
        <v>30</v>
      </c>
      <c r="N22" s="141"/>
      <c r="O22" s="1002"/>
      <c r="P22" s="1003"/>
      <c r="Q22" s="374"/>
      <c r="AB22" s="120"/>
    </row>
    <row r="23" spans="1:28" s="45" customFormat="1" ht="32.25" thickBot="1">
      <c r="A23" s="156" t="s">
        <v>129</v>
      </c>
      <c r="B23" s="178" t="s">
        <v>138</v>
      </c>
      <c r="C23" s="375"/>
      <c r="D23" s="376">
        <v>1</v>
      </c>
      <c r="E23" s="376"/>
      <c r="F23" s="377"/>
      <c r="G23" s="232">
        <v>3</v>
      </c>
      <c r="H23" s="378">
        <f>G23*30</f>
        <v>90</v>
      </c>
      <c r="I23" s="376">
        <v>4</v>
      </c>
      <c r="J23" s="379" t="s">
        <v>120</v>
      </c>
      <c r="K23" s="380"/>
      <c r="L23" s="381"/>
      <c r="M23" s="180">
        <f>H23-I23</f>
        <v>86</v>
      </c>
      <c r="N23" s="382" t="s">
        <v>120</v>
      </c>
      <c r="O23" s="1223"/>
      <c r="P23" s="1224"/>
      <c r="Q23" s="383"/>
      <c r="AB23" s="120"/>
    </row>
    <row r="24" spans="1:34" s="40" customFormat="1" ht="16.5" thickBot="1">
      <c r="A24" s="945" t="s">
        <v>47</v>
      </c>
      <c r="B24" s="1225"/>
      <c r="C24" s="293"/>
      <c r="D24" s="294"/>
      <c r="E24" s="294"/>
      <c r="F24" s="295"/>
      <c r="G24" s="150">
        <f>G17+G20+G23</f>
        <v>9</v>
      </c>
      <c r="H24" s="314">
        <f>H17+H20+H23</f>
        <v>270</v>
      </c>
      <c r="I24" s="181">
        <f>SUM(I17:I23)</f>
        <v>16</v>
      </c>
      <c r="J24" s="151" t="s">
        <v>179</v>
      </c>
      <c r="K24" s="296"/>
      <c r="L24" s="151"/>
      <c r="M24" s="152">
        <f>H24-I24</f>
        <v>254</v>
      </c>
      <c r="N24" s="315" t="s">
        <v>172</v>
      </c>
      <c r="O24" s="1000" t="s">
        <v>172</v>
      </c>
      <c r="P24" s="1001"/>
      <c r="Q24" s="297"/>
      <c r="AB24" s="106"/>
      <c r="AE24" s="40">
        <v>12</v>
      </c>
      <c r="AF24" s="40">
        <v>0</v>
      </c>
      <c r="AG24" s="40">
        <v>12</v>
      </c>
      <c r="AH24" s="40">
        <v>0</v>
      </c>
    </row>
    <row r="25" spans="1:28" s="40" customFormat="1" ht="19.5" customHeight="1">
      <c r="A25" s="387"/>
      <c r="B25" s="938" t="s">
        <v>113</v>
      </c>
      <c r="C25" s="939"/>
      <c r="D25" s="939"/>
      <c r="E25" s="939"/>
      <c r="F25" s="939"/>
      <c r="G25" s="939"/>
      <c r="H25" s="939"/>
      <c r="I25" s="939"/>
      <c r="J25" s="939"/>
      <c r="K25" s="939"/>
      <c r="L25" s="939"/>
      <c r="M25" s="939"/>
      <c r="N25" s="939"/>
      <c r="O25" s="939"/>
      <c r="P25" s="939"/>
      <c r="Q25" s="940"/>
      <c r="AB25" s="106"/>
    </row>
    <row r="26" spans="1:28" s="40" customFormat="1" ht="16.5" thickBot="1">
      <c r="A26" s="1006" t="s">
        <v>215</v>
      </c>
      <c r="B26" s="1213"/>
      <c r="C26" s="1214"/>
      <c r="D26" s="1214"/>
      <c r="E26" s="1214"/>
      <c r="F26" s="1214"/>
      <c r="G26" s="1213"/>
      <c r="H26" s="1214"/>
      <c r="I26" s="1214"/>
      <c r="J26" s="1214"/>
      <c r="K26" s="1214"/>
      <c r="L26" s="1214"/>
      <c r="M26" s="1214"/>
      <c r="N26" s="1214"/>
      <c r="O26" s="1214"/>
      <c r="P26" s="1214"/>
      <c r="Q26" s="1220"/>
      <c r="AB26" s="106"/>
    </row>
    <row r="27" spans="1:28" s="40" customFormat="1" ht="47.25">
      <c r="A27" s="119" t="s">
        <v>100</v>
      </c>
      <c r="B27" s="300" t="s">
        <v>135</v>
      </c>
      <c r="C27" s="391"/>
      <c r="D27" s="392"/>
      <c r="E27" s="392"/>
      <c r="F27" s="393"/>
      <c r="G27" s="301">
        <f>G29+G28</f>
        <v>12</v>
      </c>
      <c r="H27" s="401">
        <f>H29+H28</f>
        <v>360</v>
      </c>
      <c r="I27" s="402"/>
      <c r="J27" s="403"/>
      <c r="K27" s="392"/>
      <c r="L27" s="404"/>
      <c r="M27" s="405"/>
      <c r="N27" s="391"/>
      <c r="O27" s="901"/>
      <c r="P27" s="902"/>
      <c r="Q27" s="388"/>
      <c r="AB27" s="106"/>
    </row>
    <row r="28" spans="1:28" s="40" customFormat="1" ht="47.25">
      <c r="A28" s="119" t="s">
        <v>114</v>
      </c>
      <c r="B28" s="300" t="s">
        <v>135</v>
      </c>
      <c r="C28" s="394">
        <v>1</v>
      </c>
      <c r="D28" s="49"/>
      <c r="E28" s="27"/>
      <c r="F28" s="395"/>
      <c r="G28" s="302">
        <v>10.5</v>
      </c>
      <c r="H28" s="394">
        <v>315</v>
      </c>
      <c r="I28" s="49">
        <v>16</v>
      </c>
      <c r="J28" s="177" t="s">
        <v>180</v>
      </c>
      <c r="K28" s="105"/>
      <c r="L28" s="303" t="s">
        <v>93</v>
      </c>
      <c r="M28" s="406">
        <f>H28-I28</f>
        <v>299</v>
      </c>
      <c r="N28" s="140" t="s">
        <v>56</v>
      </c>
      <c r="O28" s="1221"/>
      <c r="P28" s="1222"/>
      <c r="Q28" s="389"/>
      <c r="AB28" s="106"/>
    </row>
    <row r="29" spans="1:28" s="40" customFormat="1" ht="52.5" customHeight="1">
      <c r="A29" s="119" t="s">
        <v>115</v>
      </c>
      <c r="B29" s="300" t="s">
        <v>136</v>
      </c>
      <c r="C29" s="394"/>
      <c r="D29" s="49"/>
      <c r="E29" s="27"/>
      <c r="F29" s="395">
        <v>2</v>
      </c>
      <c r="G29" s="304">
        <v>1.5</v>
      </c>
      <c r="H29" s="394">
        <v>45</v>
      </c>
      <c r="I29" s="49">
        <v>4</v>
      </c>
      <c r="J29" s="177"/>
      <c r="K29" s="105"/>
      <c r="L29" s="177" t="s">
        <v>181</v>
      </c>
      <c r="M29" s="406">
        <f>H29-I29</f>
        <v>41</v>
      </c>
      <c r="N29" s="305"/>
      <c r="O29" s="1002" t="s">
        <v>120</v>
      </c>
      <c r="P29" s="1003"/>
      <c r="Q29" s="389"/>
      <c r="AB29" s="106"/>
    </row>
    <row r="30" spans="1:28" s="40" customFormat="1" ht="33.75" customHeight="1">
      <c r="A30" s="119" t="s">
        <v>101</v>
      </c>
      <c r="B30" s="300" t="s">
        <v>137</v>
      </c>
      <c r="C30" s="394">
        <v>2</v>
      </c>
      <c r="D30" s="49"/>
      <c r="E30" s="27"/>
      <c r="F30" s="395"/>
      <c r="G30" s="135">
        <f>H30/30</f>
        <v>5</v>
      </c>
      <c r="H30" s="394">
        <v>150</v>
      </c>
      <c r="I30" s="49">
        <v>12</v>
      </c>
      <c r="J30" s="177">
        <v>8</v>
      </c>
      <c r="K30" s="105"/>
      <c r="L30" s="303" t="s">
        <v>171</v>
      </c>
      <c r="M30" s="406">
        <f>H30-I30</f>
        <v>138</v>
      </c>
      <c r="N30" s="305"/>
      <c r="O30" s="1002" t="s">
        <v>122</v>
      </c>
      <c r="P30" s="1003"/>
      <c r="Q30" s="389"/>
      <c r="AB30" s="106"/>
    </row>
    <row r="31" spans="1:28" s="40" customFormat="1" ht="34.5" customHeight="1">
      <c r="A31" s="119" t="s">
        <v>102</v>
      </c>
      <c r="B31" s="306" t="s">
        <v>133</v>
      </c>
      <c r="C31" s="396">
        <v>2</v>
      </c>
      <c r="D31" s="307"/>
      <c r="E31" s="59"/>
      <c r="F31" s="397"/>
      <c r="G31" s="135">
        <v>5</v>
      </c>
      <c r="H31" s="396">
        <v>150</v>
      </c>
      <c r="I31" s="307">
        <v>10</v>
      </c>
      <c r="J31" s="177">
        <v>8</v>
      </c>
      <c r="K31" s="157"/>
      <c r="L31" s="179" t="s">
        <v>186</v>
      </c>
      <c r="M31" s="407">
        <f>H31-I31</f>
        <v>140</v>
      </c>
      <c r="N31" s="308"/>
      <c r="O31" s="1002" t="s">
        <v>182</v>
      </c>
      <c r="P31" s="1003"/>
      <c r="Q31" s="390"/>
      <c r="AB31" s="106"/>
    </row>
    <row r="32" spans="1:28" s="40" customFormat="1" ht="48.75" customHeight="1" thickBot="1">
      <c r="A32" s="119" t="s">
        <v>103</v>
      </c>
      <c r="B32" s="300" t="s">
        <v>134</v>
      </c>
      <c r="C32" s="398">
        <v>1</v>
      </c>
      <c r="D32" s="399"/>
      <c r="E32" s="376"/>
      <c r="F32" s="400"/>
      <c r="G32" s="135">
        <v>5</v>
      </c>
      <c r="H32" s="398">
        <v>150</v>
      </c>
      <c r="I32" s="399">
        <v>8</v>
      </c>
      <c r="J32" s="379">
        <v>8</v>
      </c>
      <c r="K32" s="380"/>
      <c r="L32" s="381"/>
      <c r="M32" s="180">
        <f>H32-I32</f>
        <v>142</v>
      </c>
      <c r="N32" s="382" t="s">
        <v>172</v>
      </c>
      <c r="O32" s="1217"/>
      <c r="P32" s="1218"/>
      <c r="Q32" s="389"/>
      <c r="AB32" s="106"/>
    </row>
    <row r="33" spans="1:34" s="45" customFormat="1" ht="16.5" thickBot="1">
      <c r="A33" s="916" t="s">
        <v>119</v>
      </c>
      <c r="B33" s="1219"/>
      <c r="C33" s="293"/>
      <c r="D33" s="294"/>
      <c r="E33" s="294"/>
      <c r="F33" s="295"/>
      <c r="G33" s="150">
        <f>G27+G30+G31+G32</f>
        <v>27</v>
      </c>
      <c r="H33" s="154">
        <f>H27+H30+H31+H32</f>
        <v>810</v>
      </c>
      <c r="I33" s="144">
        <f>SUM(I27:I32)</f>
        <v>50</v>
      </c>
      <c r="J33" s="144">
        <v>32</v>
      </c>
      <c r="K33" s="144"/>
      <c r="L33" s="322" t="s">
        <v>238</v>
      </c>
      <c r="M33" s="155">
        <f>SUM(M27:M32)</f>
        <v>760</v>
      </c>
      <c r="N33" s="408" t="s">
        <v>183</v>
      </c>
      <c r="O33" s="1014" t="s">
        <v>204</v>
      </c>
      <c r="P33" s="1015"/>
      <c r="Q33" s="182"/>
      <c r="AB33" s="120"/>
      <c r="AG33" s="45">
        <v>20</v>
      </c>
      <c r="AH33" s="45">
        <v>6</v>
      </c>
    </row>
    <row r="34" spans="1:28" s="45" customFormat="1" ht="15.75">
      <c r="A34" s="324" t="s">
        <v>116</v>
      </c>
      <c r="B34" s="409" t="s">
        <v>197</v>
      </c>
      <c r="C34" s="412"/>
      <c r="D34" s="413">
        <v>1</v>
      </c>
      <c r="E34" s="414"/>
      <c r="F34" s="415"/>
      <c r="G34" s="326">
        <f>H34/30</f>
        <v>6</v>
      </c>
      <c r="H34" s="412">
        <v>180</v>
      </c>
      <c r="I34" s="413">
        <v>12</v>
      </c>
      <c r="J34" s="422">
        <v>8</v>
      </c>
      <c r="K34" s="423" t="s">
        <v>171</v>
      </c>
      <c r="L34" s="423"/>
      <c r="M34" s="429">
        <f>H34-I34</f>
        <v>168</v>
      </c>
      <c r="N34" s="431" t="s">
        <v>122</v>
      </c>
      <c r="O34" s="1203"/>
      <c r="P34" s="1204"/>
      <c r="Q34" s="432"/>
      <c r="AB34" s="120"/>
    </row>
    <row r="35" spans="1:28" s="45" customFormat="1" ht="51" customHeight="1">
      <c r="A35" s="324" t="s">
        <v>117</v>
      </c>
      <c r="B35" s="410" t="s">
        <v>198</v>
      </c>
      <c r="C35" s="416"/>
      <c r="D35" s="329">
        <v>2</v>
      </c>
      <c r="E35" s="330"/>
      <c r="F35" s="417"/>
      <c r="G35" s="326">
        <v>6</v>
      </c>
      <c r="H35" s="424">
        <v>180</v>
      </c>
      <c r="I35" s="325">
        <v>12</v>
      </c>
      <c r="J35" s="327">
        <v>8</v>
      </c>
      <c r="K35" s="328" t="s">
        <v>171</v>
      </c>
      <c r="L35" s="328"/>
      <c r="M35" s="331">
        <f>H35-I35</f>
        <v>168</v>
      </c>
      <c r="N35" s="324"/>
      <c r="O35" s="1205" t="s">
        <v>122</v>
      </c>
      <c r="P35" s="1206"/>
      <c r="Q35" s="433"/>
      <c r="AB35" s="120"/>
    </row>
    <row r="36" spans="1:28" s="45" customFormat="1" ht="39" customHeight="1" thickBot="1">
      <c r="A36" s="332" t="s">
        <v>118</v>
      </c>
      <c r="B36" s="411" t="s">
        <v>199</v>
      </c>
      <c r="C36" s="418"/>
      <c r="D36" s="419">
        <v>2</v>
      </c>
      <c r="E36" s="420"/>
      <c r="F36" s="421"/>
      <c r="G36" s="326">
        <v>6</v>
      </c>
      <c r="H36" s="425">
        <v>180</v>
      </c>
      <c r="I36" s="426">
        <v>12</v>
      </c>
      <c r="J36" s="427">
        <v>8</v>
      </c>
      <c r="K36" s="428" t="s">
        <v>171</v>
      </c>
      <c r="L36" s="428"/>
      <c r="M36" s="430">
        <f>H36-I36</f>
        <v>168</v>
      </c>
      <c r="N36" s="332"/>
      <c r="O36" s="1207" t="s">
        <v>122</v>
      </c>
      <c r="P36" s="1208"/>
      <c r="Q36" s="435"/>
      <c r="AB36" s="120"/>
    </row>
    <row r="37" spans="1:28" s="45" customFormat="1" ht="16.5" thickBot="1">
      <c r="A37" s="1209" t="s">
        <v>121</v>
      </c>
      <c r="B37" s="1210"/>
      <c r="C37" s="333"/>
      <c r="D37" s="334"/>
      <c r="E37" s="334"/>
      <c r="F37" s="335"/>
      <c r="G37" s="336">
        <f>SUM(G34:G36)</f>
        <v>18</v>
      </c>
      <c r="H37" s="434">
        <f>SUM(H34:H36)</f>
        <v>540</v>
      </c>
      <c r="I37" s="337">
        <f>I34+I35+I36</f>
        <v>36</v>
      </c>
      <c r="J37" s="337">
        <f>J34+J35+J36</f>
        <v>24</v>
      </c>
      <c r="K37" s="337"/>
      <c r="L37" s="338"/>
      <c r="M37" s="339">
        <f>M34+M35+M36</f>
        <v>504</v>
      </c>
      <c r="N37" s="436" t="s">
        <v>122</v>
      </c>
      <c r="O37" s="1211" t="s">
        <v>140</v>
      </c>
      <c r="P37" s="1212"/>
      <c r="Q37" s="437"/>
      <c r="AB37" s="120"/>
    </row>
    <row r="38" spans="1:28" s="40" customFormat="1" ht="16.5" thickBot="1">
      <c r="A38" s="1006" t="s">
        <v>147</v>
      </c>
      <c r="B38" s="1213"/>
      <c r="C38" s="1214"/>
      <c r="D38" s="1214"/>
      <c r="E38" s="1214"/>
      <c r="F38" s="1214"/>
      <c r="G38" s="1213"/>
      <c r="H38" s="1214"/>
      <c r="I38" s="1214"/>
      <c r="J38" s="1214"/>
      <c r="K38" s="1214"/>
      <c r="L38" s="1214"/>
      <c r="M38" s="1214"/>
      <c r="N38" s="1215"/>
      <c r="O38" s="1215"/>
      <c r="P38" s="1215"/>
      <c r="Q38" s="1216"/>
      <c r="AB38" s="106"/>
    </row>
    <row r="39" spans="1:28" s="284" customFormat="1" ht="31.5">
      <c r="A39" s="342" t="s">
        <v>148</v>
      </c>
      <c r="B39" s="191" t="s">
        <v>149</v>
      </c>
      <c r="C39" s="449"/>
      <c r="D39" s="450"/>
      <c r="E39" s="450"/>
      <c r="F39" s="451"/>
      <c r="G39" s="195">
        <f>G40+G41+G42</f>
        <v>14</v>
      </c>
      <c r="H39" s="441">
        <f aca="true" t="shared" si="0" ref="H39:H45">G39*30</f>
        <v>420</v>
      </c>
      <c r="I39" s="442"/>
      <c r="J39" s="442"/>
      <c r="K39" s="442"/>
      <c r="L39" s="442"/>
      <c r="M39" s="443"/>
      <c r="N39" s="438"/>
      <c r="O39" s="1039"/>
      <c r="P39" s="1039"/>
      <c r="Q39" s="196"/>
      <c r="R39" s="197"/>
      <c r="S39" s="198"/>
      <c r="T39" s="198"/>
      <c r="U39" s="343"/>
      <c r="V39" s="343"/>
      <c r="W39" s="343"/>
      <c r="X39" s="343"/>
      <c r="Y39" s="343"/>
      <c r="Z39" s="343"/>
      <c r="AA39" s="343"/>
      <c r="AB39" s="344"/>
    </row>
    <row r="40" spans="1:28" s="284" customFormat="1" ht="31.5">
      <c r="A40" s="345" t="s">
        <v>150</v>
      </c>
      <c r="B40" s="192" t="s">
        <v>151</v>
      </c>
      <c r="C40" s="199">
        <v>1</v>
      </c>
      <c r="D40" s="200"/>
      <c r="E40" s="200"/>
      <c r="F40" s="201"/>
      <c r="G40" s="202">
        <v>6</v>
      </c>
      <c r="H40" s="203">
        <f t="shared" si="0"/>
        <v>180</v>
      </c>
      <c r="I40" s="204">
        <v>10</v>
      </c>
      <c r="J40" s="177" t="s">
        <v>180</v>
      </c>
      <c r="K40" s="204"/>
      <c r="L40" s="204" t="s">
        <v>186</v>
      </c>
      <c r="M40" s="444">
        <f aca="true" t="shared" si="1" ref="M40:M45">H40-I40</f>
        <v>170</v>
      </c>
      <c r="N40" s="119" t="s">
        <v>182</v>
      </c>
      <c r="O40" s="1039"/>
      <c r="P40" s="1039"/>
      <c r="Q40" s="205"/>
      <c r="R40" s="197"/>
      <c r="S40" s="198"/>
      <c r="T40" s="198"/>
      <c r="U40" s="343"/>
      <c r="V40" s="343"/>
      <c r="W40" s="343"/>
      <c r="X40" s="343"/>
      <c r="Y40" s="343"/>
      <c r="Z40" s="343"/>
      <c r="AA40" s="343"/>
      <c r="AB40" s="344"/>
    </row>
    <row r="41" spans="1:28" s="284" customFormat="1" ht="31.5">
      <c r="A41" s="345" t="s">
        <v>152</v>
      </c>
      <c r="B41" s="193" t="s">
        <v>153</v>
      </c>
      <c r="C41" s="206">
        <v>2</v>
      </c>
      <c r="D41" s="207"/>
      <c r="E41" s="207"/>
      <c r="F41" s="208"/>
      <c r="G41" s="209">
        <v>4</v>
      </c>
      <c r="H41" s="203">
        <f t="shared" si="0"/>
        <v>120</v>
      </c>
      <c r="I41" s="210">
        <v>10</v>
      </c>
      <c r="J41" s="177">
        <v>8</v>
      </c>
      <c r="K41" s="211" t="s">
        <v>186</v>
      </c>
      <c r="L41" s="319"/>
      <c r="M41" s="444">
        <f t="shared" si="1"/>
        <v>110</v>
      </c>
      <c r="N41" s="212"/>
      <c r="O41" s="1010" t="s">
        <v>182</v>
      </c>
      <c r="P41" s="1011"/>
      <c r="Q41" s="205"/>
      <c r="R41" s="197"/>
      <c r="S41" s="198"/>
      <c r="T41" s="198"/>
      <c r="U41" s="343"/>
      <c r="V41" s="343"/>
      <c r="W41" s="343"/>
      <c r="X41" s="343"/>
      <c r="Y41" s="343"/>
      <c r="Z41" s="343"/>
      <c r="AA41" s="343"/>
      <c r="AB41" s="344"/>
    </row>
    <row r="42" spans="1:28" s="284" customFormat="1" ht="47.25">
      <c r="A42" s="345" t="s">
        <v>154</v>
      </c>
      <c r="B42" s="194" t="s">
        <v>155</v>
      </c>
      <c r="C42" s="452">
        <v>2</v>
      </c>
      <c r="D42" s="213"/>
      <c r="E42" s="214"/>
      <c r="F42" s="201"/>
      <c r="G42" s="215">
        <v>4</v>
      </c>
      <c r="H42" s="216">
        <f t="shared" si="0"/>
        <v>120</v>
      </c>
      <c r="I42" s="210">
        <v>10</v>
      </c>
      <c r="J42" s="177">
        <v>8</v>
      </c>
      <c r="K42" s="318"/>
      <c r="L42" s="320" t="s">
        <v>186</v>
      </c>
      <c r="M42" s="444">
        <f t="shared" si="1"/>
        <v>110</v>
      </c>
      <c r="N42" s="212"/>
      <c r="O42" s="930" t="s">
        <v>182</v>
      </c>
      <c r="P42" s="931"/>
      <c r="Q42" s="205"/>
      <c r="R42" s="197"/>
      <c r="S42" s="198"/>
      <c r="T42" s="198"/>
      <c r="U42" s="343"/>
      <c r="V42" s="343"/>
      <c r="W42" s="343"/>
      <c r="X42" s="343"/>
      <c r="Y42" s="343"/>
      <c r="Z42" s="343"/>
      <c r="AA42" s="343"/>
      <c r="AB42" s="344"/>
    </row>
    <row r="43" spans="1:28" s="284" customFormat="1" ht="31.5">
      <c r="A43" s="346" t="s">
        <v>156</v>
      </c>
      <c r="B43" s="218" t="s">
        <v>157</v>
      </c>
      <c r="C43" s="219"/>
      <c r="D43" s="536">
        <v>2</v>
      </c>
      <c r="E43" s="220"/>
      <c r="F43" s="221"/>
      <c r="G43" s="222">
        <v>3</v>
      </c>
      <c r="H43" s="219">
        <f t="shared" si="0"/>
        <v>90</v>
      </c>
      <c r="I43" s="223">
        <v>6</v>
      </c>
      <c r="J43" s="224">
        <v>4</v>
      </c>
      <c r="K43" s="224"/>
      <c r="L43" s="217" t="s">
        <v>186</v>
      </c>
      <c r="M43" s="445">
        <f t="shared" si="1"/>
        <v>84</v>
      </c>
      <c r="N43" s="219"/>
      <c r="O43" s="912" t="s">
        <v>185</v>
      </c>
      <c r="P43" s="913"/>
      <c r="Q43" s="226"/>
      <c r="R43" s="197"/>
      <c r="S43" s="198"/>
      <c r="T43" s="198"/>
      <c r="U43" s="343"/>
      <c r="V43" s="343"/>
      <c r="W43" s="343"/>
      <c r="X43" s="343"/>
      <c r="Y43" s="343"/>
      <c r="Z43" s="343"/>
      <c r="AA43" s="343"/>
      <c r="AB43" s="344"/>
    </row>
    <row r="44" spans="1:28" s="284" customFormat="1" ht="15.75">
      <c r="A44" s="347" t="s">
        <v>158</v>
      </c>
      <c r="B44" s="227" t="s">
        <v>159</v>
      </c>
      <c r="C44" s="219"/>
      <c r="D44" s="224">
        <v>2</v>
      </c>
      <c r="E44" s="224"/>
      <c r="F44" s="228"/>
      <c r="G44" s="135">
        <v>5</v>
      </c>
      <c r="H44" s="446">
        <f t="shared" si="0"/>
        <v>150</v>
      </c>
      <c r="I44" s="223">
        <v>8</v>
      </c>
      <c r="J44" s="220" t="s">
        <v>120</v>
      </c>
      <c r="K44" s="220" t="s">
        <v>171</v>
      </c>
      <c r="L44" s="220"/>
      <c r="M44" s="445">
        <f t="shared" si="1"/>
        <v>142</v>
      </c>
      <c r="N44" s="219"/>
      <c r="O44" s="887" t="s">
        <v>93</v>
      </c>
      <c r="P44" s="888"/>
      <c r="Q44" s="226"/>
      <c r="R44" s="197"/>
      <c r="S44" s="198"/>
      <c r="T44" s="198"/>
      <c r="U44" s="343"/>
      <c r="V44" s="343"/>
      <c r="W44" s="343"/>
      <c r="X44" s="343"/>
      <c r="Y44" s="343"/>
      <c r="Z44" s="343"/>
      <c r="AA44" s="343"/>
      <c r="AB44" s="344"/>
    </row>
    <row r="45" spans="1:28" s="284" customFormat="1" ht="32.25" thickBot="1">
      <c r="A45" s="348" t="s">
        <v>160</v>
      </c>
      <c r="B45" s="229" t="s">
        <v>161</v>
      </c>
      <c r="C45" s="233">
        <v>1</v>
      </c>
      <c r="D45" s="230"/>
      <c r="E45" s="230"/>
      <c r="F45" s="231"/>
      <c r="G45" s="232">
        <v>4</v>
      </c>
      <c r="H45" s="233">
        <f t="shared" si="0"/>
        <v>120</v>
      </c>
      <c r="I45" s="234">
        <v>10</v>
      </c>
      <c r="J45" s="447" t="s">
        <v>180</v>
      </c>
      <c r="K45" s="448"/>
      <c r="L45" s="234" t="s">
        <v>186</v>
      </c>
      <c r="M45" s="440">
        <f t="shared" si="1"/>
        <v>110</v>
      </c>
      <c r="N45" s="439" t="s">
        <v>182</v>
      </c>
      <c r="O45" s="914"/>
      <c r="P45" s="915"/>
      <c r="Q45" s="235"/>
      <c r="R45" s="197"/>
      <c r="S45" s="198"/>
      <c r="T45" s="198"/>
      <c r="U45" s="343"/>
      <c r="V45" s="343"/>
      <c r="W45" s="343"/>
      <c r="X45" s="343"/>
      <c r="Y45" s="343"/>
      <c r="Z45" s="343"/>
      <c r="AA45" s="343"/>
      <c r="AB45" s="344"/>
    </row>
    <row r="46" spans="1:28" s="284" customFormat="1" ht="16.5" thickBot="1">
      <c r="A46" s="891" t="s">
        <v>162</v>
      </c>
      <c r="B46" s="892"/>
      <c r="C46" s="236"/>
      <c r="D46" s="237"/>
      <c r="E46" s="237"/>
      <c r="F46" s="238"/>
      <c r="G46" s="239">
        <f>G39+G43+G44+G45</f>
        <v>26</v>
      </c>
      <c r="H46" s="316">
        <f>H39+H43+H44+H45</f>
        <v>780</v>
      </c>
      <c r="I46" s="316">
        <f>SUM(I39:I45)</f>
        <v>54</v>
      </c>
      <c r="J46" s="316">
        <v>40</v>
      </c>
      <c r="K46" s="316" t="s">
        <v>187</v>
      </c>
      <c r="L46" s="316" t="s">
        <v>188</v>
      </c>
      <c r="M46" s="317">
        <f>SUM(M40:M45)</f>
        <v>726</v>
      </c>
      <c r="N46" s="466" t="s">
        <v>189</v>
      </c>
      <c r="O46" s="926" t="s">
        <v>205</v>
      </c>
      <c r="P46" s="927"/>
      <c r="Q46" s="240"/>
      <c r="R46" s="197"/>
      <c r="S46" s="198"/>
      <c r="T46" s="198"/>
      <c r="U46" s="343"/>
      <c r="V46" s="343"/>
      <c r="W46" s="343"/>
      <c r="X46" s="343"/>
      <c r="Y46" s="343"/>
      <c r="Z46" s="343"/>
      <c r="AA46" s="343"/>
      <c r="AB46" s="344"/>
    </row>
    <row r="47" spans="1:28" s="248" customFormat="1" ht="17.25" customHeight="1">
      <c r="A47" s="241" t="s">
        <v>148</v>
      </c>
      <c r="B47" s="242" t="s">
        <v>163</v>
      </c>
      <c r="C47" s="243">
        <v>1</v>
      </c>
      <c r="D47" s="244"/>
      <c r="E47" s="245"/>
      <c r="F47" s="246"/>
      <c r="G47" s="453">
        <v>6</v>
      </c>
      <c r="H47" s="458">
        <f aca="true" t="shared" si="2" ref="H47:H52">G47*30</f>
        <v>180</v>
      </c>
      <c r="I47" s="459">
        <v>10</v>
      </c>
      <c r="J47" s="460" t="s">
        <v>180</v>
      </c>
      <c r="K47" s="459"/>
      <c r="L47" s="459" t="s">
        <v>186</v>
      </c>
      <c r="M47" s="464">
        <f aca="true" t="shared" si="3" ref="M47:M52">H47-I47</f>
        <v>170</v>
      </c>
      <c r="N47" s="468" t="s">
        <v>182</v>
      </c>
      <c r="O47" s="1201"/>
      <c r="P47" s="1202"/>
      <c r="Q47" s="247"/>
      <c r="AB47" s="349"/>
    </row>
    <row r="48" spans="1:28" s="248" customFormat="1" ht="36" customHeight="1">
      <c r="A48" s="249" t="s">
        <v>156</v>
      </c>
      <c r="B48" s="250" t="s">
        <v>164</v>
      </c>
      <c r="C48" s="251"/>
      <c r="D48" s="252"/>
      <c r="E48" s="253">
        <v>2</v>
      </c>
      <c r="F48" s="254"/>
      <c r="G48" s="454">
        <v>1</v>
      </c>
      <c r="H48" s="219">
        <f t="shared" si="2"/>
        <v>30</v>
      </c>
      <c r="I48" s="223">
        <v>4</v>
      </c>
      <c r="J48" s="275"/>
      <c r="K48" s="276"/>
      <c r="L48" s="274" t="s">
        <v>120</v>
      </c>
      <c r="M48" s="256">
        <f t="shared" si="3"/>
        <v>26</v>
      </c>
      <c r="N48" s="249"/>
      <c r="O48" s="887" t="s">
        <v>120</v>
      </c>
      <c r="P48" s="888"/>
      <c r="Q48" s="226"/>
      <c r="AB48" s="349"/>
    </row>
    <row r="49" spans="1:28" s="248" customFormat="1" ht="18" customHeight="1">
      <c r="A49" s="249" t="s">
        <v>158</v>
      </c>
      <c r="B49" s="257" t="s">
        <v>165</v>
      </c>
      <c r="C49" s="219">
        <v>2</v>
      </c>
      <c r="D49" s="224"/>
      <c r="E49" s="224"/>
      <c r="F49" s="258"/>
      <c r="G49" s="455">
        <v>3</v>
      </c>
      <c r="H49" s="219">
        <f t="shared" si="2"/>
        <v>90</v>
      </c>
      <c r="I49" s="223">
        <v>10</v>
      </c>
      <c r="J49" s="220" t="s">
        <v>190</v>
      </c>
      <c r="K49" s="220"/>
      <c r="L49" s="220" t="s">
        <v>186</v>
      </c>
      <c r="M49" s="225">
        <f t="shared" si="3"/>
        <v>80</v>
      </c>
      <c r="N49" s="249"/>
      <c r="O49" s="887" t="s">
        <v>182</v>
      </c>
      <c r="P49" s="888"/>
      <c r="Q49" s="226"/>
      <c r="AB49" s="349"/>
    </row>
    <row r="50" spans="1:28" s="248" customFormat="1" ht="49.5" customHeight="1">
      <c r="A50" s="249" t="s">
        <v>160</v>
      </c>
      <c r="B50" s="259" t="s">
        <v>166</v>
      </c>
      <c r="C50" s="251"/>
      <c r="D50" s="252">
        <v>2</v>
      </c>
      <c r="E50" s="253"/>
      <c r="F50" s="260"/>
      <c r="G50" s="456">
        <v>3</v>
      </c>
      <c r="H50" s="219">
        <f t="shared" si="2"/>
        <v>90</v>
      </c>
      <c r="I50" s="261">
        <v>4</v>
      </c>
      <c r="J50" s="277" t="s">
        <v>120</v>
      </c>
      <c r="K50" s="277"/>
      <c r="L50" s="277"/>
      <c r="M50" s="262">
        <f t="shared" si="3"/>
        <v>86</v>
      </c>
      <c r="N50" s="249"/>
      <c r="O50" s="887" t="s">
        <v>120</v>
      </c>
      <c r="P50" s="888"/>
      <c r="Q50" s="226"/>
      <c r="AB50" s="349"/>
    </row>
    <row r="51" spans="1:28" s="248" customFormat="1" ht="51" customHeight="1">
      <c r="A51" s="249" t="s">
        <v>167</v>
      </c>
      <c r="B51" s="263" t="s">
        <v>168</v>
      </c>
      <c r="C51" s="264"/>
      <c r="D51" s="255">
        <v>1</v>
      </c>
      <c r="E51" s="265"/>
      <c r="F51" s="266"/>
      <c r="G51" s="457">
        <v>3</v>
      </c>
      <c r="H51" s="264">
        <f t="shared" si="2"/>
        <v>90</v>
      </c>
      <c r="I51" s="267">
        <v>4</v>
      </c>
      <c r="J51" s="276" t="s">
        <v>120</v>
      </c>
      <c r="K51" s="276"/>
      <c r="L51" s="276"/>
      <c r="M51" s="256">
        <f t="shared" si="3"/>
        <v>86</v>
      </c>
      <c r="N51" s="249" t="s">
        <v>120</v>
      </c>
      <c r="O51" s="887"/>
      <c r="P51" s="888"/>
      <c r="Q51" s="226"/>
      <c r="AB51" s="349"/>
    </row>
    <row r="52" spans="1:28" s="248" customFormat="1" ht="58.5" customHeight="1" thickBot="1">
      <c r="A52" s="249" t="s">
        <v>169</v>
      </c>
      <c r="B52" s="268" t="s">
        <v>170</v>
      </c>
      <c r="C52" s="269"/>
      <c r="D52" s="270">
        <v>2</v>
      </c>
      <c r="E52" s="271"/>
      <c r="F52" s="272"/>
      <c r="G52" s="454">
        <v>3</v>
      </c>
      <c r="H52" s="461">
        <f t="shared" si="2"/>
        <v>90</v>
      </c>
      <c r="I52" s="462">
        <v>4</v>
      </c>
      <c r="J52" s="463" t="s">
        <v>120</v>
      </c>
      <c r="K52" s="463"/>
      <c r="L52" s="463"/>
      <c r="M52" s="465">
        <f t="shared" si="3"/>
        <v>86</v>
      </c>
      <c r="N52" s="348"/>
      <c r="O52" s="1197" t="s">
        <v>120</v>
      </c>
      <c r="P52" s="1198"/>
      <c r="Q52" s="226"/>
      <c r="AB52" s="349"/>
    </row>
    <row r="53" spans="1:28" s="284" customFormat="1" ht="17.25" customHeight="1" thickBot="1">
      <c r="A53" s="910" t="s">
        <v>173</v>
      </c>
      <c r="B53" s="911"/>
      <c r="C53" s="278"/>
      <c r="D53" s="145"/>
      <c r="E53" s="145"/>
      <c r="F53" s="279"/>
      <c r="G53" s="150">
        <f>G47+G48+G49+G50+G51+G52</f>
        <v>19</v>
      </c>
      <c r="H53" s="150">
        <f>H47+H48+H49+H50+H51+H52</f>
        <v>570</v>
      </c>
      <c r="I53" s="150">
        <f>I47+I48+I49+I50+I51+I52</f>
        <v>36</v>
      </c>
      <c r="J53" s="150" t="s">
        <v>191</v>
      </c>
      <c r="K53" s="150">
        <f>K47+K48+K49+K50+K51+K52</f>
        <v>0</v>
      </c>
      <c r="L53" s="282" t="s">
        <v>93</v>
      </c>
      <c r="M53" s="321">
        <f>M47+M48+M49+M50+M51+M52</f>
        <v>534</v>
      </c>
      <c r="N53" s="467" t="s">
        <v>184</v>
      </c>
      <c r="O53" s="1029" t="s">
        <v>206</v>
      </c>
      <c r="P53" s="1030"/>
      <c r="Q53" s="280"/>
      <c r="R53" s="190"/>
      <c r="S53" s="248"/>
      <c r="T53" s="248"/>
      <c r="U53" s="343"/>
      <c r="V53" s="343"/>
      <c r="W53" s="343"/>
      <c r="X53" s="343"/>
      <c r="Y53" s="343"/>
      <c r="Z53" s="343"/>
      <c r="AA53" s="343"/>
      <c r="AB53" s="344"/>
    </row>
    <row r="54" spans="1:28" s="45" customFormat="1" ht="16.5" thickBot="1">
      <c r="A54" s="873" t="s">
        <v>142</v>
      </c>
      <c r="B54" s="1194"/>
      <c r="C54" s="1199"/>
      <c r="D54" s="1199"/>
      <c r="E54" s="1199"/>
      <c r="F54" s="1199"/>
      <c r="G54" s="1199"/>
      <c r="H54" s="1199"/>
      <c r="I54" s="1199"/>
      <c r="J54" s="1199"/>
      <c r="K54" s="1199"/>
      <c r="L54" s="1199"/>
      <c r="M54" s="1199"/>
      <c r="N54" s="1199"/>
      <c r="O54" s="1199"/>
      <c r="P54" s="1199"/>
      <c r="Q54" s="1200"/>
      <c r="AB54" s="120"/>
    </row>
    <row r="55" spans="1:28" s="45" customFormat="1" ht="15.75">
      <c r="A55" s="119" t="s">
        <v>88</v>
      </c>
      <c r="B55" s="172" t="s">
        <v>40</v>
      </c>
      <c r="C55" s="472"/>
      <c r="D55" s="473">
        <v>3</v>
      </c>
      <c r="E55" s="474"/>
      <c r="F55" s="475"/>
      <c r="G55" s="365">
        <f>H55/30</f>
        <v>6</v>
      </c>
      <c r="H55" s="476">
        <v>180</v>
      </c>
      <c r="I55" s="473"/>
      <c r="J55" s="474"/>
      <c r="K55" s="474"/>
      <c r="L55" s="477"/>
      <c r="M55" s="478"/>
      <c r="N55" s="479"/>
      <c r="O55" s="953"/>
      <c r="P55" s="954"/>
      <c r="Q55" s="480"/>
      <c r="AB55" s="120"/>
    </row>
    <row r="56" spans="1:28" s="45" customFormat="1" ht="15.75">
      <c r="A56" s="119" t="s">
        <v>89</v>
      </c>
      <c r="B56" s="172" t="s">
        <v>22</v>
      </c>
      <c r="C56" s="481"/>
      <c r="D56" s="23">
        <v>3</v>
      </c>
      <c r="E56" s="41"/>
      <c r="F56" s="173"/>
      <c r="G56" s="135">
        <f>H56/30</f>
        <v>21</v>
      </c>
      <c r="H56" s="117">
        <v>630</v>
      </c>
      <c r="I56" s="23"/>
      <c r="J56" s="41"/>
      <c r="K56" s="41"/>
      <c r="L56" s="60"/>
      <c r="M56" s="115"/>
      <c r="N56" s="174"/>
      <c r="O56" s="951"/>
      <c r="P56" s="955"/>
      <c r="Q56" s="482"/>
      <c r="AB56" s="120"/>
    </row>
    <row r="57" spans="1:28" s="45" customFormat="1" ht="16.5" thickBot="1">
      <c r="A57" s="924" t="s">
        <v>31</v>
      </c>
      <c r="B57" s="1193"/>
      <c r="C57" s="483"/>
      <c r="D57" s="484"/>
      <c r="E57" s="484"/>
      <c r="F57" s="485"/>
      <c r="G57" s="486">
        <f>H57/30</f>
        <v>27</v>
      </c>
      <c r="H57" s="487">
        <f>SUM(H55:H56)</f>
        <v>810</v>
      </c>
      <c r="I57" s="488"/>
      <c r="J57" s="488"/>
      <c r="K57" s="488"/>
      <c r="L57" s="489"/>
      <c r="M57" s="490"/>
      <c r="N57" s="491"/>
      <c r="O57" s="905"/>
      <c r="P57" s="906"/>
      <c r="Q57" s="492"/>
      <c r="AB57" s="120"/>
    </row>
    <row r="58" spans="1:28" s="45" customFormat="1" ht="16.5" thickBot="1">
      <c r="A58" s="924" t="s">
        <v>143</v>
      </c>
      <c r="B58" s="1194"/>
      <c r="C58" s="1195"/>
      <c r="D58" s="1195"/>
      <c r="E58" s="1195"/>
      <c r="F58" s="1195"/>
      <c r="G58" s="1195"/>
      <c r="H58" s="1195"/>
      <c r="I58" s="1195"/>
      <c r="J58" s="1195"/>
      <c r="K58" s="1195"/>
      <c r="L58" s="1195"/>
      <c r="M58" s="1195"/>
      <c r="N58" s="1195"/>
      <c r="O58" s="1195"/>
      <c r="P58" s="1195"/>
      <c r="Q58" s="1196"/>
      <c r="AB58" s="120"/>
    </row>
    <row r="59" spans="1:28" s="45" customFormat="1" ht="16.5" thickBot="1">
      <c r="A59" s="156" t="s">
        <v>90</v>
      </c>
      <c r="B59" s="469" t="s">
        <v>45</v>
      </c>
      <c r="C59" s="500">
        <v>3</v>
      </c>
      <c r="D59" s="501"/>
      <c r="E59" s="502"/>
      <c r="F59" s="513"/>
      <c r="G59" s="516">
        <f>H59/30</f>
        <v>3</v>
      </c>
      <c r="H59" s="503">
        <v>90</v>
      </c>
      <c r="I59" s="503"/>
      <c r="J59" s="503"/>
      <c r="K59" s="503"/>
      <c r="L59" s="504"/>
      <c r="M59" s="517"/>
      <c r="N59" s="468"/>
      <c r="O59" s="907"/>
      <c r="P59" s="908"/>
      <c r="Q59" s="510"/>
      <c r="AB59" s="120"/>
    </row>
    <row r="60" spans="1:28" s="45" customFormat="1" ht="16.5" thickBot="1">
      <c r="A60" s="916" t="s">
        <v>31</v>
      </c>
      <c r="B60" s="1190"/>
      <c r="C60" s="505"/>
      <c r="D60" s="499"/>
      <c r="E60" s="499"/>
      <c r="F60" s="514"/>
      <c r="G60" s="518">
        <f>H60/30</f>
        <v>3</v>
      </c>
      <c r="H60" s="47">
        <v>90</v>
      </c>
      <c r="I60" s="47"/>
      <c r="J60" s="47"/>
      <c r="K60" s="47"/>
      <c r="L60" s="52"/>
      <c r="M60" s="519"/>
      <c r="N60" s="119"/>
      <c r="O60" s="956"/>
      <c r="P60" s="957"/>
      <c r="Q60" s="511"/>
      <c r="AB60" s="120"/>
    </row>
    <row r="61" spans="1:28" s="45" customFormat="1" ht="16.5" thickBot="1">
      <c r="A61" s="183"/>
      <c r="B61" s="470"/>
      <c r="C61" s="506"/>
      <c r="D61" s="507"/>
      <c r="E61" s="376"/>
      <c r="F61" s="515"/>
      <c r="G61" s="506"/>
      <c r="H61" s="507"/>
      <c r="I61" s="507"/>
      <c r="J61" s="508"/>
      <c r="K61" s="509"/>
      <c r="L61" s="508"/>
      <c r="M61" s="520"/>
      <c r="N61" s="382"/>
      <c r="O61" s="958"/>
      <c r="P61" s="959"/>
      <c r="Q61" s="512"/>
      <c r="AB61" s="120"/>
    </row>
    <row r="62" spans="1:28" s="45" customFormat="1" ht="16.5" thickBot="1">
      <c r="A62" s="883" t="s">
        <v>141</v>
      </c>
      <c r="B62" s="1188"/>
      <c r="C62" s="1191"/>
      <c r="D62" s="1191"/>
      <c r="E62" s="1192"/>
      <c r="F62" s="493"/>
      <c r="G62" s="494">
        <f>G60+G57+G37+G33+G24+G15</f>
        <v>90.5</v>
      </c>
      <c r="H62" s="495">
        <f>H60+H57+H37+H33+H24+H15</f>
        <v>2715</v>
      </c>
      <c r="I62" s="495">
        <f>I37+I33+I24+I15</f>
        <v>110</v>
      </c>
      <c r="J62" s="495">
        <v>60</v>
      </c>
      <c r="K62" s="496"/>
      <c r="L62" s="497" t="s">
        <v>239</v>
      </c>
      <c r="M62" s="495">
        <f>M37+M33+M24+M15</f>
        <v>1705</v>
      </c>
      <c r="N62" s="471"/>
      <c r="O62" s="903"/>
      <c r="P62" s="904"/>
      <c r="Q62" s="498"/>
      <c r="R62" s="350"/>
      <c r="S62" s="350"/>
      <c r="T62" s="350"/>
      <c r="U62" s="350"/>
      <c r="V62" s="350"/>
      <c r="W62" s="350"/>
      <c r="X62" s="350"/>
      <c r="Y62" s="350"/>
      <c r="Z62" s="350"/>
      <c r="AA62" s="350"/>
      <c r="AB62" s="351"/>
    </row>
    <row r="63" spans="1:28" s="45" customFormat="1" ht="15.75">
      <c r="A63" s="870" t="s">
        <v>27</v>
      </c>
      <c r="B63" s="871"/>
      <c r="C63" s="871"/>
      <c r="D63" s="871"/>
      <c r="E63" s="871"/>
      <c r="F63" s="871"/>
      <c r="G63" s="871"/>
      <c r="H63" s="871"/>
      <c r="I63" s="871"/>
      <c r="J63" s="871"/>
      <c r="K63" s="871"/>
      <c r="L63" s="871"/>
      <c r="M63" s="872"/>
      <c r="N63" s="537" t="s">
        <v>207</v>
      </c>
      <c r="O63" s="540" t="s">
        <v>208</v>
      </c>
      <c r="P63" s="522" t="s">
        <v>193</v>
      </c>
      <c r="Q63" s="523"/>
      <c r="R63" s="17"/>
      <c r="S63" s="58"/>
      <c r="T63" s="25"/>
      <c r="U63" s="26"/>
      <c r="V63" s="40"/>
      <c r="W63" s="40"/>
      <c r="X63" s="40"/>
      <c r="Y63" s="40"/>
      <c r="Z63" s="40"/>
      <c r="AA63" s="40"/>
      <c r="AB63" s="160"/>
    </row>
    <row r="64" spans="1:28" s="45" customFormat="1" ht="15.75">
      <c r="A64" s="880" t="s">
        <v>28</v>
      </c>
      <c r="B64" s="881"/>
      <c r="C64" s="881"/>
      <c r="D64" s="881"/>
      <c r="E64" s="881"/>
      <c r="F64" s="881"/>
      <c r="G64" s="881"/>
      <c r="H64" s="881"/>
      <c r="I64" s="881"/>
      <c r="J64" s="881"/>
      <c r="K64" s="881"/>
      <c r="L64" s="881"/>
      <c r="M64" s="882"/>
      <c r="N64" s="524">
        <v>3</v>
      </c>
      <c r="O64" s="49">
        <v>1</v>
      </c>
      <c r="P64" s="49">
        <v>2</v>
      </c>
      <c r="Q64" s="525"/>
      <c r="R64" s="17"/>
      <c r="S64" s="40"/>
      <c r="T64" s="25"/>
      <c r="U64" s="26"/>
      <c r="V64" s="40"/>
      <c r="W64" s="40"/>
      <c r="X64" s="40"/>
      <c r="Y64" s="40"/>
      <c r="Z64" s="40"/>
      <c r="AA64" s="40"/>
      <c r="AB64" s="160"/>
    </row>
    <row r="65" spans="1:28" s="45" customFormat="1" ht="15.75">
      <c r="A65" s="880" t="s">
        <v>29</v>
      </c>
      <c r="B65" s="881"/>
      <c r="C65" s="881"/>
      <c r="D65" s="881"/>
      <c r="E65" s="881"/>
      <c r="F65" s="881"/>
      <c r="G65" s="881"/>
      <c r="H65" s="881"/>
      <c r="I65" s="881"/>
      <c r="J65" s="881"/>
      <c r="K65" s="881"/>
      <c r="L65" s="881"/>
      <c r="M65" s="882"/>
      <c r="N65" s="526">
        <v>4</v>
      </c>
      <c r="O65" s="49">
        <v>3</v>
      </c>
      <c r="P65" s="49">
        <v>1</v>
      </c>
      <c r="Q65" s="525"/>
      <c r="R65" s="17"/>
      <c r="S65" s="17"/>
      <c r="T65" s="26"/>
      <c r="U65" s="26"/>
      <c r="V65" s="40"/>
      <c r="W65" s="40"/>
      <c r="X65" s="40"/>
      <c r="Y65" s="40"/>
      <c r="Z65" s="40"/>
      <c r="AA65" s="40"/>
      <c r="AB65" s="160"/>
    </row>
    <row r="66" spans="1:28" s="45" customFormat="1" ht="15.75">
      <c r="A66" s="880" t="s">
        <v>30</v>
      </c>
      <c r="B66" s="881"/>
      <c r="C66" s="881"/>
      <c r="D66" s="881"/>
      <c r="E66" s="881"/>
      <c r="F66" s="881"/>
      <c r="G66" s="881"/>
      <c r="H66" s="881"/>
      <c r="I66" s="881"/>
      <c r="J66" s="881"/>
      <c r="K66" s="881"/>
      <c r="L66" s="881"/>
      <c r="M66" s="882"/>
      <c r="N66" s="524"/>
      <c r="O66" s="23">
        <v>1</v>
      </c>
      <c r="P66" s="23"/>
      <c r="Q66" s="527"/>
      <c r="R66" s="17"/>
      <c r="S66" s="17"/>
      <c r="T66" s="26"/>
      <c r="U66" s="12"/>
      <c r="V66" s="11"/>
      <c r="W66" s="40"/>
      <c r="X66" s="40"/>
      <c r="Y66" s="40"/>
      <c r="Z66" s="40"/>
      <c r="AA66" s="40"/>
      <c r="AB66" s="160"/>
    </row>
    <row r="67" spans="1:28" s="45" customFormat="1" ht="16.5" thickBot="1">
      <c r="A67" s="16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877">
        <f>G15+G24+G33+G37</f>
        <v>60.5</v>
      </c>
      <c r="O67" s="1186"/>
      <c r="P67" s="1187"/>
      <c r="Q67" s="528">
        <f>G59+G56+G55</f>
        <v>30</v>
      </c>
      <c r="R67" s="17"/>
      <c r="S67" s="17"/>
      <c r="T67" s="26"/>
      <c r="U67" s="12"/>
      <c r="V67" s="11"/>
      <c r="W67" s="40"/>
      <c r="X67" s="40"/>
      <c r="Y67" s="40"/>
      <c r="Z67" s="40"/>
      <c r="AA67" s="40"/>
      <c r="AB67" s="160"/>
    </row>
    <row r="68" spans="1:28" s="45" customFormat="1" ht="16.5" thickBot="1">
      <c r="A68" s="16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215"/>
      <c r="O68" s="299"/>
      <c r="P68" s="299"/>
      <c r="Q68" s="25"/>
      <c r="R68" s="17"/>
      <c r="S68" s="17"/>
      <c r="T68" s="26"/>
      <c r="U68" s="12"/>
      <c r="V68" s="11"/>
      <c r="W68" s="40"/>
      <c r="X68" s="40"/>
      <c r="Y68" s="40"/>
      <c r="Z68" s="40"/>
      <c r="AA68" s="40"/>
      <c r="AB68" s="160"/>
    </row>
    <row r="69" spans="1:28" s="45" customFormat="1" ht="16.5" thickBot="1">
      <c r="A69" s="883" t="s">
        <v>176</v>
      </c>
      <c r="B69" s="1188"/>
      <c r="C69" s="1188"/>
      <c r="D69" s="1188"/>
      <c r="E69" s="1189"/>
      <c r="F69" s="298"/>
      <c r="G69" s="184">
        <f>G15+G24+G46+G53+G57+G60</f>
        <v>90.5</v>
      </c>
      <c r="H69" s="184">
        <f>H15+H24+H46+H53+H57+H60</f>
        <v>2715</v>
      </c>
      <c r="I69" s="185">
        <f>I15+I24+I46+I53</f>
        <v>114</v>
      </c>
      <c r="J69" s="185">
        <v>84</v>
      </c>
      <c r="K69" s="283" t="str">
        <f>K46</f>
        <v>0/6</v>
      </c>
      <c r="L69" s="273" t="s">
        <v>196</v>
      </c>
      <c r="M69" s="186">
        <f>M15+M24+M46+M53</f>
        <v>1701</v>
      </c>
      <c r="N69" s="187"/>
      <c r="O69" s="188"/>
      <c r="P69" s="188"/>
      <c r="Q69" s="189"/>
      <c r="AB69" s="120"/>
    </row>
    <row r="70" spans="1:28" s="45" customFormat="1" ht="15.75">
      <c r="A70" s="870" t="s">
        <v>27</v>
      </c>
      <c r="B70" s="871"/>
      <c r="C70" s="871"/>
      <c r="D70" s="871"/>
      <c r="E70" s="871"/>
      <c r="F70" s="871"/>
      <c r="G70" s="871"/>
      <c r="H70" s="871"/>
      <c r="I70" s="871"/>
      <c r="J70" s="871"/>
      <c r="K70" s="871"/>
      <c r="L70" s="871"/>
      <c r="M70" s="872"/>
      <c r="N70" s="521" t="s">
        <v>194</v>
      </c>
      <c r="O70" s="522" t="s">
        <v>192</v>
      </c>
      <c r="P70" s="522" t="s">
        <v>195</v>
      </c>
      <c r="Q70" s="523"/>
      <c r="R70" s="17"/>
      <c r="S70" s="58"/>
      <c r="T70" s="25"/>
      <c r="U70" s="26"/>
      <c r="V70" s="40"/>
      <c r="W70" s="40"/>
      <c r="X70" s="40"/>
      <c r="Y70" s="40"/>
      <c r="Z70" s="40"/>
      <c r="AA70" s="40"/>
      <c r="AB70" s="160"/>
    </row>
    <row r="71" spans="1:28" s="45" customFormat="1" ht="15.75">
      <c r="A71" s="880" t="s">
        <v>28</v>
      </c>
      <c r="B71" s="881"/>
      <c r="C71" s="881"/>
      <c r="D71" s="881"/>
      <c r="E71" s="881"/>
      <c r="F71" s="881"/>
      <c r="G71" s="881"/>
      <c r="H71" s="881"/>
      <c r="I71" s="881"/>
      <c r="J71" s="881"/>
      <c r="K71" s="881"/>
      <c r="L71" s="881"/>
      <c r="M71" s="882"/>
      <c r="N71" s="524">
        <v>4</v>
      </c>
      <c r="O71" s="49">
        <v>2</v>
      </c>
      <c r="P71" s="49">
        <v>2</v>
      </c>
      <c r="Q71" s="525"/>
      <c r="R71" s="17"/>
      <c r="S71" s="40"/>
      <c r="T71" s="25"/>
      <c r="U71" s="26"/>
      <c r="V71" s="40"/>
      <c r="W71" s="40"/>
      <c r="X71" s="40"/>
      <c r="Y71" s="40"/>
      <c r="Z71" s="40"/>
      <c r="AA71" s="40"/>
      <c r="AB71" s="160"/>
    </row>
    <row r="72" spans="1:28" s="45" customFormat="1" ht="15.75">
      <c r="A72" s="880" t="s">
        <v>29</v>
      </c>
      <c r="B72" s="881"/>
      <c r="C72" s="881"/>
      <c r="D72" s="881"/>
      <c r="E72" s="881"/>
      <c r="F72" s="881"/>
      <c r="G72" s="881"/>
      <c r="H72" s="881"/>
      <c r="I72" s="881"/>
      <c r="J72" s="881"/>
      <c r="K72" s="881"/>
      <c r="L72" s="881"/>
      <c r="M72" s="882"/>
      <c r="N72" s="526">
        <v>4</v>
      </c>
      <c r="O72" s="49">
        <v>2</v>
      </c>
      <c r="P72" s="49">
        <v>4</v>
      </c>
      <c r="Q72" s="525"/>
      <c r="R72" s="17"/>
      <c r="S72" s="17"/>
      <c r="T72" s="26"/>
      <c r="U72" s="26"/>
      <c r="V72" s="40"/>
      <c r="W72" s="40"/>
      <c r="X72" s="40"/>
      <c r="Y72" s="40"/>
      <c r="Z72" s="40"/>
      <c r="AA72" s="40"/>
      <c r="AB72" s="160"/>
    </row>
    <row r="73" spans="1:28" s="45" customFormat="1" ht="15.75">
      <c r="A73" s="880" t="s">
        <v>30</v>
      </c>
      <c r="B73" s="881"/>
      <c r="C73" s="881"/>
      <c r="D73" s="881"/>
      <c r="E73" s="881"/>
      <c r="F73" s="881"/>
      <c r="G73" s="881"/>
      <c r="H73" s="881"/>
      <c r="I73" s="881"/>
      <c r="J73" s="881"/>
      <c r="K73" s="881"/>
      <c r="L73" s="881"/>
      <c r="M73" s="882"/>
      <c r="N73" s="524"/>
      <c r="O73" s="23">
        <v>1</v>
      </c>
      <c r="P73" s="23"/>
      <c r="Q73" s="527"/>
      <c r="R73" s="17"/>
      <c r="S73" s="17"/>
      <c r="T73" s="26"/>
      <c r="U73" s="12"/>
      <c r="V73" s="11"/>
      <c r="W73" s="40"/>
      <c r="X73" s="40"/>
      <c r="Y73" s="40"/>
      <c r="Z73" s="40"/>
      <c r="AA73" s="40"/>
      <c r="AB73" s="160"/>
    </row>
    <row r="74" spans="1:28" s="45" customFormat="1" ht="16.5" thickBot="1">
      <c r="A74" s="161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877">
        <f>G15+G24+G46+G53</f>
        <v>60.5</v>
      </c>
      <c r="O74" s="1186"/>
      <c r="P74" s="1187"/>
      <c r="Q74" s="528">
        <f>G57+G60</f>
        <v>30</v>
      </c>
      <c r="R74" s="17"/>
      <c r="S74" s="17"/>
      <c r="T74" s="26"/>
      <c r="U74" s="12"/>
      <c r="V74" s="11"/>
      <c r="W74" s="40"/>
      <c r="X74" s="40"/>
      <c r="Y74" s="40"/>
      <c r="Z74" s="40"/>
      <c r="AA74" s="40"/>
      <c r="AB74" s="160"/>
    </row>
    <row r="75" spans="1:28" s="45" customFormat="1" ht="15.75">
      <c r="A75" s="16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25"/>
      <c r="O75" s="25"/>
      <c r="P75" s="25"/>
      <c r="Q75" s="25"/>
      <c r="R75" s="17"/>
      <c r="S75" s="17"/>
      <c r="T75" s="26"/>
      <c r="U75" s="12"/>
      <c r="V75" s="11"/>
      <c r="W75" s="40"/>
      <c r="X75" s="40"/>
      <c r="Y75" s="40"/>
      <c r="Z75" s="40"/>
      <c r="AA75" s="40"/>
      <c r="AB75" s="160"/>
    </row>
    <row r="76" spans="1:28" s="45" customFormat="1" ht="15.75">
      <c r="A76" s="163"/>
      <c r="B76" s="108" t="s">
        <v>144</v>
      </c>
      <c r="C76" s="107"/>
      <c r="D76" s="107"/>
      <c r="E76" s="107"/>
      <c r="F76" s="107"/>
      <c r="G76" s="107"/>
      <c r="H76" s="893" t="s">
        <v>145</v>
      </c>
      <c r="I76" s="893"/>
      <c r="J76" s="893"/>
      <c r="K76" s="893"/>
      <c r="L76" s="893"/>
      <c r="M76" s="893"/>
      <c r="N76" s="109"/>
      <c r="O76" s="25"/>
      <c r="P76" s="25"/>
      <c r="Q76" s="25"/>
      <c r="R76" s="17"/>
      <c r="S76" s="17"/>
      <c r="T76" s="26"/>
      <c r="U76" s="12"/>
      <c r="V76" s="11"/>
      <c r="W76" s="40"/>
      <c r="X76" s="40"/>
      <c r="Y76" s="40"/>
      <c r="Z76" s="40"/>
      <c r="AA76" s="40"/>
      <c r="AB76" s="160"/>
    </row>
    <row r="77" spans="1:28" s="45" customFormat="1" ht="15.75">
      <c r="A77" s="107"/>
      <c r="B77" s="108"/>
      <c r="C77" s="107"/>
      <c r="D77" s="107"/>
      <c r="E77" s="107"/>
      <c r="F77" s="107"/>
      <c r="G77" s="107"/>
      <c r="H77" s="176"/>
      <c r="I77" s="176"/>
      <c r="J77" s="176"/>
      <c r="K77" s="176"/>
      <c r="L77" s="176"/>
      <c r="M77" s="176"/>
      <c r="N77" s="109"/>
      <c r="O77" s="25"/>
      <c r="P77" s="25"/>
      <c r="Q77" s="25"/>
      <c r="R77" s="17"/>
      <c r="S77" s="17"/>
      <c r="T77" s="26"/>
      <c r="U77" s="12"/>
      <c r="V77" s="11"/>
      <c r="W77" s="40"/>
      <c r="X77" s="40"/>
      <c r="Y77" s="40"/>
      <c r="Z77" s="40"/>
      <c r="AA77" s="40"/>
      <c r="AB77" s="11"/>
    </row>
    <row r="78" spans="2:12" s="198" customFormat="1" ht="15.75" customHeight="1">
      <c r="B78" s="281" t="s">
        <v>174</v>
      </c>
      <c r="H78" s="895" t="s">
        <v>175</v>
      </c>
      <c r="I78" s="896"/>
      <c r="J78" s="896"/>
      <c r="K78" s="896"/>
      <c r="L78" s="896"/>
    </row>
    <row r="79" spans="1:28" s="45" customFormat="1" ht="15.75">
      <c r="A79" s="163"/>
      <c r="B79" s="108"/>
      <c r="C79" s="107"/>
      <c r="D79" s="107"/>
      <c r="E79" s="107"/>
      <c r="F79" s="107"/>
      <c r="G79" s="107"/>
      <c r="H79" s="893"/>
      <c r="I79" s="894"/>
      <c r="J79" s="894"/>
      <c r="K79" s="894"/>
      <c r="L79" s="894"/>
      <c r="M79" s="894"/>
      <c r="N79" s="109"/>
      <c r="O79" s="25"/>
      <c r="P79" s="25"/>
      <c r="Q79" s="25"/>
      <c r="R79" s="17"/>
      <c r="S79" s="17"/>
      <c r="T79" s="26"/>
      <c r="U79" s="12"/>
      <c r="V79" s="11"/>
      <c r="W79" s="40"/>
      <c r="X79" s="40"/>
      <c r="Y79" s="40"/>
      <c r="Z79" s="40"/>
      <c r="AA79" s="40"/>
      <c r="AB79" s="160"/>
    </row>
    <row r="80" spans="1:28" s="45" customFormat="1" ht="15.75">
      <c r="A80" s="163"/>
      <c r="B80" s="108" t="s">
        <v>91</v>
      </c>
      <c r="C80" s="107"/>
      <c r="D80" s="107"/>
      <c r="E80" s="107"/>
      <c r="F80" s="107"/>
      <c r="G80" s="107"/>
      <c r="H80" s="893" t="s">
        <v>92</v>
      </c>
      <c r="I80" s="894"/>
      <c r="J80" s="894"/>
      <c r="K80" s="894"/>
      <c r="L80" s="894"/>
      <c r="M80" s="894"/>
      <c r="N80" s="109"/>
      <c r="O80" s="25"/>
      <c r="P80" s="25"/>
      <c r="Q80" s="25"/>
      <c r="R80" s="17"/>
      <c r="S80" s="17"/>
      <c r="T80" s="26"/>
      <c r="U80" s="12"/>
      <c r="V80" s="11"/>
      <c r="W80" s="40"/>
      <c r="X80" s="40"/>
      <c r="Y80" s="40"/>
      <c r="Z80" s="40"/>
      <c r="AA80" s="40"/>
      <c r="AB80" s="160"/>
    </row>
    <row r="81" spans="1:28" s="45" customFormat="1" ht="15.75">
      <c r="A81" s="163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9"/>
      <c r="O81" s="25"/>
      <c r="P81" s="25"/>
      <c r="Q81" s="25"/>
      <c r="R81" s="17"/>
      <c r="S81" s="17"/>
      <c r="T81" s="26"/>
      <c r="U81" s="12"/>
      <c r="V81" s="11"/>
      <c r="W81" s="40"/>
      <c r="X81" s="40"/>
      <c r="Y81" s="40"/>
      <c r="Z81" s="40"/>
      <c r="AA81" s="40"/>
      <c r="AB81" s="160"/>
    </row>
    <row r="82" spans="1:28" s="45" customFormat="1" ht="15.75">
      <c r="A82" s="50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20"/>
      <c r="S82" s="17"/>
      <c r="T82" s="26"/>
      <c r="U82" s="12"/>
      <c r="V82" s="11"/>
      <c r="W82" s="40"/>
      <c r="X82" s="40"/>
      <c r="Y82" s="40"/>
      <c r="Z82" s="11"/>
      <c r="AA82" s="40"/>
      <c r="AB82" s="11"/>
    </row>
    <row r="83" spans="1:28" s="45" customFormat="1" ht="15.75">
      <c r="A83" s="14"/>
      <c r="B83" s="40"/>
      <c r="C83" s="26"/>
      <c r="D83" s="51"/>
      <c r="E83" s="26"/>
      <c r="F83" s="26"/>
      <c r="G83" s="26"/>
      <c r="H83" s="40"/>
      <c r="I83" s="40"/>
      <c r="J83" s="40"/>
      <c r="K83" s="40"/>
      <c r="L83" s="54"/>
      <c r="M83" s="40"/>
      <c r="N83" s="40"/>
      <c r="O83" s="40"/>
      <c r="P83" s="40"/>
      <c r="Q83" s="40"/>
      <c r="R83" s="20"/>
      <c r="S83" s="20"/>
      <c r="T83" s="12"/>
      <c r="U83" s="12"/>
      <c r="V83" s="11"/>
      <c r="W83" s="11"/>
      <c r="X83" s="11"/>
      <c r="Y83" s="11"/>
      <c r="Z83" s="11"/>
      <c r="AA83" s="11"/>
      <c r="AB83" s="11"/>
    </row>
    <row r="84" spans="1:28" s="45" customFormat="1" ht="15.75">
      <c r="A84" s="14"/>
      <c r="B84" s="15"/>
      <c r="C84" s="16"/>
      <c r="D84" s="16"/>
      <c r="E84" s="15"/>
      <c r="F84" s="15"/>
      <c r="G84" s="15"/>
      <c r="H84" s="15"/>
      <c r="I84" s="15"/>
      <c r="J84" s="15"/>
      <c r="K84" s="16"/>
      <c r="L84" s="55"/>
      <c r="M84" s="17"/>
      <c r="N84" s="17"/>
      <c r="O84" s="17"/>
      <c r="P84" s="17"/>
      <c r="Q84" s="17"/>
      <c r="R84" s="20"/>
      <c r="S84" s="20"/>
      <c r="T84" s="12"/>
      <c r="U84" s="12"/>
      <c r="V84" s="11"/>
      <c r="W84" s="11"/>
      <c r="X84" s="11"/>
      <c r="Y84" s="11"/>
      <c r="Z84" s="11"/>
      <c r="AA84" s="11"/>
      <c r="AB84" s="11"/>
    </row>
    <row r="85" spans="1:28" s="45" customFormat="1" ht="15.75">
      <c r="A85" s="14"/>
      <c r="B85" s="15"/>
      <c r="C85" s="16"/>
      <c r="D85" s="16"/>
      <c r="E85" s="15"/>
      <c r="F85" s="15"/>
      <c r="G85" s="15"/>
      <c r="H85" s="15"/>
      <c r="I85" s="15"/>
      <c r="J85" s="15"/>
      <c r="K85" s="16"/>
      <c r="L85" s="55"/>
      <c r="M85" s="17"/>
      <c r="N85" s="17"/>
      <c r="O85" s="17"/>
      <c r="P85" s="17"/>
      <c r="Q85" s="17"/>
      <c r="R85" s="20"/>
      <c r="S85" s="20"/>
      <c r="T85" s="12"/>
      <c r="U85" s="12"/>
      <c r="V85" s="11"/>
      <c r="W85" s="11"/>
      <c r="X85" s="11"/>
      <c r="Y85" s="11"/>
      <c r="Z85" s="11"/>
      <c r="AA85" s="11"/>
      <c r="AB85" s="11"/>
    </row>
    <row r="86" spans="1:28" s="45" customFormat="1" ht="15.75">
      <c r="A86" s="14"/>
      <c r="B86" s="15"/>
      <c r="C86" s="16"/>
      <c r="D86" s="16"/>
      <c r="E86" s="15"/>
      <c r="F86" s="15"/>
      <c r="G86" s="15"/>
      <c r="H86" s="15"/>
      <c r="I86" s="15"/>
      <c r="J86" s="15"/>
      <c r="K86" s="16"/>
      <c r="L86" s="55"/>
      <c r="M86" s="17"/>
      <c r="N86" s="17"/>
      <c r="O86" s="17"/>
      <c r="P86" s="17"/>
      <c r="Q86" s="17"/>
      <c r="R86" s="20"/>
      <c r="S86" s="20"/>
      <c r="T86" s="12"/>
      <c r="U86" s="12"/>
      <c r="V86" s="11"/>
      <c r="W86" s="11"/>
      <c r="X86" s="11"/>
      <c r="Y86" s="11"/>
      <c r="Z86" s="11"/>
      <c r="AA86" s="11"/>
      <c r="AB86" s="11"/>
    </row>
    <row r="87" spans="1:28" s="45" customFormat="1" ht="15.75">
      <c r="A87" s="14"/>
      <c r="B87" s="15"/>
      <c r="C87" s="16"/>
      <c r="D87" s="16"/>
      <c r="E87" s="15"/>
      <c r="F87" s="15"/>
      <c r="G87" s="15"/>
      <c r="H87" s="15"/>
      <c r="I87" s="15"/>
      <c r="J87" s="15"/>
      <c r="K87" s="16"/>
      <c r="L87" s="55"/>
      <c r="M87" s="17"/>
      <c r="N87" s="17"/>
      <c r="O87" s="17"/>
      <c r="P87" s="17"/>
      <c r="Q87" s="17"/>
      <c r="R87" s="20"/>
      <c r="S87" s="20"/>
      <c r="T87" s="12"/>
      <c r="U87" s="12"/>
      <c r="V87" s="11"/>
      <c r="W87" s="11"/>
      <c r="X87" s="11"/>
      <c r="Y87" s="11"/>
      <c r="Z87" s="11"/>
      <c r="AA87" s="11"/>
      <c r="AB87" s="11"/>
    </row>
    <row r="88" spans="1:28" s="45" customFormat="1" ht="15.75">
      <c r="A88" s="14"/>
      <c r="B88" s="15"/>
      <c r="C88" s="16"/>
      <c r="D88" s="16"/>
      <c r="E88" s="15"/>
      <c r="F88" s="15"/>
      <c r="G88" s="15"/>
      <c r="H88" s="15"/>
      <c r="I88" s="15"/>
      <c r="J88" s="15"/>
      <c r="K88" s="16"/>
      <c r="L88" s="55"/>
      <c r="M88" s="17"/>
      <c r="N88" s="17"/>
      <c r="O88" s="17"/>
      <c r="P88" s="17"/>
      <c r="Q88" s="17"/>
      <c r="R88" s="20"/>
      <c r="S88" s="20"/>
      <c r="T88" s="12"/>
      <c r="U88" s="12"/>
      <c r="V88" s="11"/>
      <c r="W88" s="11"/>
      <c r="X88" s="11"/>
      <c r="Y88" s="11"/>
      <c r="Z88" s="11"/>
      <c r="AA88" s="11"/>
      <c r="AB88" s="11"/>
    </row>
    <row r="89" spans="1:28" s="45" customFormat="1" ht="15.75">
      <c r="A89" s="10"/>
      <c r="B89" s="18"/>
      <c r="C89" s="19"/>
      <c r="D89" s="19"/>
      <c r="E89" s="18"/>
      <c r="F89" s="18"/>
      <c r="G89" s="18"/>
      <c r="H89" s="18"/>
      <c r="I89" s="18"/>
      <c r="J89" s="18"/>
      <c r="K89" s="19"/>
      <c r="L89" s="56"/>
      <c r="M89" s="20"/>
      <c r="N89" s="20"/>
      <c r="O89" s="20"/>
      <c r="P89" s="20"/>
      <c r="Q89" s="20"/>
      <c r="R89" s="20"/>
      <c r="S89" s="20"/>
      <c r="T89" s="12"/>
      <c r="U89" s="12"/>
      <c r="V89" s="11"/>
      <c r="W89" s="11"/>
      <c r="X89" s="11"/>
      <c r="Y89" s="11"/>
      <c r="Z89" s="11"/>
      <c r="AA89" s="11"/>
      <c r="AB89" s="11"/>
    </row>
    <row r="90" spans="1:28" s="45" customFormat="1" ht="15.75">
      <c r="A90" s="10"/>
      <c r="B90" s="18"/>
      <c r="C90" s="19"/>
      <c r="D90" s="19"/>
      <c r="E90" s="18"/>
      <c r="F90" s="18"/>
      <c r="G90" s="18"/>
      <c r="H90" s="18"/>
      <c r="I90" s="18"/>
      <c r="J90" s="18"/>
      <c r="K90" s="19"/>
      <c r="L90" s="56"/>
      <c r="M90" s="20"/>
      <c r="N90" s="20"/>
      <c r="O90" s="20"/>
      <c r="P90" s="20"/>
      <c r="Q90" s="20"/>
      <c r="R90" s="20"/>
      <c r="S90" s="20"/>
      <c r="T90" s="12"/>
      <c r="U90" s="12"/>
      <c r="V90" s="11"/>
      <c r="W90" s="11"/>
      <c r="X90" s="11"/>
      <c r="Y90" s="11"/>
      <c r="Z90" s="11"/>
      <c r="AA90" s="11"/>
      <c r="AB90" s="11"/>
    </row>
    <row r="91" spans="1:28" s="45" customFormat="1" ht="15.75">
      <c r="A91" s="10"/>
      <c r="B91" s="18"/>
      <c r="C91" s="19"/>
      <c r="D91" s="19"/>
      <c r="E91" s="18"/>
      <c r="F91" s="18"/>
      <c r="G91" s="18"/>
      <c r="H91" s="18"/>
      <c r="I91" s="18"/>
      <c r="J91" s="18"/>
      <c r="K91" s="19"/>
      <c r="L91" s="56"/>
      <c r="M91" s="20"/>
      <c r="N91" s="20"/>
      <c r="O91" s="20"/>
      <c r="P91" s="20"/>
      <c r="Q91" s="20"/>
      <c r="R91" s="20"/>
      <c r="S91" s="20"/>
      <c r="T91" s="12"/>
      <c r="U91" s="21"/>
      <c r="V91" s="11"/>
      <c r="W91" s="11"/>
      <c r="X91" s="11"/>
      <c r="Y91" s="11"/>
      <c r="Z91" s="11"/>
      <c r="AA91" s="11"/>
      <c r="AB91" s="11"/>
    </row>
    <row r="92" spans="1:28" s="45" customFormat="1" ht="15.75">
      <c r="A92" s="10"/>
      <c r="B92" s="18"/>
      <c r="C92" s="19"/>
      <c r="D92" s="19"/>
      <c r="E92" s="18"/>
      <c r="F92" s="18"/>
      <c r="G92" s="18"/>
      <c r="H92" s="18"/>
      <c r="I92" s="18"/>
      <c r="J92" s="18"/>
      <c r="K92" s="19"/>
      <c r="L92" s="56"/>
      <c r="M92" s="20"/>
      <c r="N92" s="20"/>
      <c r="O92" s="20"/>
      <c r="P92" s="20"/>
      <c r="Q92" s="20"/>
      <c r="R92" s="11"/>
      <c r="S92" s="20"/>
      <c r="T92" s="12"/>
      <c r="U92" s="21"/>
      <c r="V92" s="11"/>
      <c r="W92" s="11"/>
      <c r="X92" s="11"/>
      <c r="Y92" s="11"/>
      <c r="Z92" s="11"/>
      <c r="AA92" s="11"/>
      <c r="AB92" s="11"/>
    </row>
    <row r="93" spans="1:28" s="45" customFormat="1" ht="15.75">
      <c r="A93" s="10"/>
      <c r="B93" s="18"/>
      <c r="C93" s="19"/>
      <c r="D93" s="19"/>
      <c r="E93" s="18"/>
      <c r="F93" s="18"/>
      <c r="G93" s="18"/>
      <c r="H93" s="18"/>
      <c r="I93" s="18"/>
      <c r="J93" s="18"/>
      <c r="K93" s="19"/>
      <c r="L93" s="56"/>
      <c r="M93" s="20"/>
      <c r="N93" s="20"/>
      <c r="O93" s="20"/>
      <c r="P93" s="20"/>
      <c r="Q93" s="20"/>
      <c r="R93" s="11"/>
      <c r="S93" s="20"/>
      <c r="T93" s="12"/>
      <c r="U93" s="22"/>
      <c r="V93" s="22"/>
      <c r="W93" s="11"/>
      <c r="X93" s="11"/>
      <c r="Y93" s="11"/>
      <c r="Z93" s="11"/>
      <c r="AA93" s="11"/>
      <c r="AB93" s="11"/>
    </row>
    <row r="94" spans="1:28" s="45" customFormat="1" ht="15.75">
      <c r="A94" s="10"/>
      <c r="B94" s="18"/>
      <c r="C94" s="19"/>
      <c r="D94" s="19"/>
      <c r="E94" s="18"/>
      <c r="F94" s="18"/>
      <c r="G94" s="18"/>
      <c r="H94" s="18"/>
      <c r="I94" s="18"/>
      <c r="J94" s="18"/>
      <c r="K94" s="19"/>
      <c r="L94" s="56"/>
      <c r="M94" s="20"/>
      <c r="N94" s="20"/>
      <c r="O94" s="20"/>
      <c r="P94" s="20"/>
      <c r="Q94" s="20"/>
      <c r="R94" s="11"/>
      <c r="S94" s="20"/>
      <c r="T94" s="12"/>
      <c r="U94" s="12"/>
      <c r="V94" s="12"/>
      <c r="W94" s="11"/>
      <c r="X94" s="11"/>
      <c r="Y94" s="11"/>
      <c r="Z94" s="11"/>
      <c r="AA94" s="11"/>
      <c r="AB94" s="11"/>
    </row>
    <row r="95" spans="1:28" s="45" customFormat="1" ht="15.75">
      <c r="A95" s="10"/>
      <c r="B95" s="18"/>
      <c r="C95" s="19"/>
      <c r="D95" s="19"/>
      <c r="E95" s="18"/>
      <c r="F95" s="18"/>
      <c r="G95" s="18"/>
      <c r="H95" s="18"/>
      <c r="I95" s="18"/>
      <c r="J95" s="18"/>
      <c r="K95" s="19"/>
      <c r="L95" s="56"/>
      <c r="M95" s="20"/>
      <c r="N95" s="20"/>
      <c r="O95" s="20"/>
      <c r="P95" s="20"/>
      <c r="Q95" s="20"/>
      <c r="R95" s="11"/>
      <c r="S95" s="11"/>
      <c r="T95" s="21"/>
      <c r="U95" s="12"/>
      <c r="V95" s="12"/>
      <c r="W95" s="11"/>
      <c r="X95" s="11"/>
      <c r="Y95" s="11"/>
      <c r="Z95" s="11"/>
      <c r="AA95" s="11"/>
      <c r="AB95" s="11"/>
    </row>
    <row r="96" spans="1:28" s="45" customFormat="1" ht="19.5" customHeight="1">
      <c r="A96" s="10"/>
      <c r="B96" s="18"/>
      <c r="C96" s="19"/>
      <c r="D96" s="19"/>
      <c r="E96" s="18"/>
      <c r="F96" s="18"/>
      <c r="G96" s="18"/>
      <c r="H96" s="18"/>
      <c r="I96" s="18"/>
      <c r="J96" s="18"/>
      <c r="K96" s="19"/>
      <c r="L96" s="56"/>
      <c r="M96" s="20"/>
      <c r="N96" s="20"/>
      <c r="O96" s="20"/>
      <c r="P96" s="20"/>
      <c r="Q96" s="20"/>
      <c r="R96" s="11"/>
      <c r="S96" s="11"/>
      <c r="T96" s="21"/>
      <c r="U96" s="12"/>
      <c r="V96" s="12"/>
      <c r="W96" s="11"/>
      <c r="X96" s="11"/>
      <c r="Y96" s="11"/>
      <c r="Z96" s="22"/>
      <c r="AA96" s="11"/>
      <c r="AB96" s="11"/>
    </row>
    <row r="97" spans="1:28" s="45" customFormat="1" ht="15.75">
      <c r="A97" s="10"/>
      <c r="B97" s="18"/>
      <c r="C97" s="19"/>
      <c r="D97" s="19"/>
      <c r="E97" s="18"/>
      <c r="F97" s="18"/>
      <c r="G97" s="18"/>
      <c r="H97" s="18"/>
      <c r="I97" s="18"/>
      <c r="J97" s="18"/>
      <c r="K97" s="19"/>
      <c r="L97" s="56"/>
      <c r="M97" s="20"/>
      <c r="N97" s="20"/>
      <c r="O97" s="20"/>
      <c r="P97" s="20"/>
      <c r="Q97" s="20"/>
      <c r="R97" s="11"/>
      <c r="S97" s="11"/>
      <c r="T97" s="21"/>
      <c r="U97" s="21"/>
      <c r="V97" s="11"/>
      <c r="W97" s="22"/>
      <c r="X97" s="22"/>
      <c r="Y97" s="22"/>
      <c r="Z97" s="12"/>
      <c r="AA97" s="22"/>
      <c r="AB97" s="11"/>
    </row>
    <row r="98" spans="1:28" s="45" customFormat="1" ht="15.75">
      <c r="A98" s="10"/>
      <c r="B98" s="18"/>
      <c r="C98" s="19"/>
      <c r="D98" s="19"/>
      <c r="E98" s="18"/>
      <c r="F98" s="18"/>
      <c r="G98" s="18"/>
      <c r="H98" s="18"/>
      <c r="I98" s="18"/>
      <c r="J98" s="18"/>
      <c r="K98" s="19"/>
      <c r="L98" s="56"/>
      <c r="M98" s="20"/>
      <c r="N98" s="20"/>
      <c r="O98" s="20"/>
      <c r="P98" s="20"/>
      <c r="Q98" s="20"/>
      <c r="R98" s="11"/>
      <c r="S98" s="11"/>
      <c r="T98" s="21"/>
      <c r="U98" s="21"/>
      <c r="V98" s="11"/>
      <c r="W98" s="12"/>
      <c r="X98" s="12"/>
      <c r="Y98" s="12"/>
      <c r="Z98" s="12"/>
      <c r="AA98" s="12"/>
      <c r="AB98" s="11"/>
    </row>
    <row r="99" spans="1:28" s="45" customFormat="1" ht="15.75">
      <c r="A99" s="10"/>
      <c r="B99" s="18"/>
      <c r="C99" s="19"/>
      <c r="D99" s="19"/>
      <c r="E99" s="18"/>
      <c r="F99" s="18"/>
      <c r="G99" s="18"/>
      <c r="H99" s="18"/>
      <c r="I99" s="18"/>
      <c r="J99" s="18"/>
      <c r="K99" s="19"/>
      <c r="L99" s="56"/>
      <c r="M99" s="20"/>
      <c r="N99" s="20"/>
      <c r="O99" s="20"/>
      <c r="P99" s="20"/>
      <c r="Q99" s="20"/>
      <c r="R99" s="11"/>
      <c r="S99" s="11"/>
      <c r="T99" s="21"/>
      <c r="U99" s="21"/>
      <c r="V99" s="11"/>
      <c r="W99" s="12"/>
      <c r="X99" s="12"/>
      <c r="Y99" s="12"/>
      <c r="Z99" s="12"/>
      <c r="AA99" s="12"/>
      <c r="AB99" s="11"/>
    </row>
    <row r="100" spans="1:28" s="45" customFormat="1" ht="15.75">
      <c r="A100" s="10"/>
      <c r="B100" s="18"/>
      <c r="C100" s="19"/>
      <c r="D100" s="19"/>
      <c r="E100" s="18"/>
      <c r="F100" s="18"/>
      <c r="G100" s="18"/>
      <c r="H100" s="18"/>
      <c r="I100" s="18"/>
      <c r="J100" s="18"/>
      <c r="K100" s="19"/>
      <c r="L100" s="56"/>
      <c r="M100" s="20"/>
      <c r="N100" s="20"/>
      <c r="O100" s="20"/>
      <c r="P100" s="20"/>
      <c r="Q100" s="20"/>
      <c r="R100" s="11"/>
      <c r="S100" s="11"/>
      <c r="T100" s="21"/>
      <c r="U100" s="21"/>
      <c r="V100" s="11"/>
      <c r="W100" s="12"/>
      <c r="X100" s="12"/>
      <c r="Y100" s="12"/>
      <c r="Z100" s="11"/>
      <c r="AA100" s="12"/>
      <c r="AB100" s="11"/>
    </row>
    <row r="101" spans="1:28" s="45" customFormat="1" ht="15.75">
      <c r="A101" s="10"/>
      <c r="B101" s="11"/>
      <c r="C101" s="12"/>
      <c r="D101" s="13"/>
      <c r="E101" s="12"/>
      <c r="F101" s="12"/>
      <c r="G101" s="12"/>
      <c r="H101" s="11"/>
      <c r="I101" s="11"/>
      <c r="J101" s="11"/>
      <c r="K101" s="11"/>
      <c r="L101" s="57"/>
      <c r="M101" s="11"/>
      <c r="N101" s="11"/>
      <c r="O101" s="11"/>
      <c r="P101" s="11"/>
      <c r="Q101" s="11"/>
      <c r="R101" s="11"/>
      <c r="S101" s="11"/>
      <c r="T101" s="21"/>
      <c r="U101" s="21"/>
      <c r="V101" s="11"/>
      <c r="W101" s="11"/>
      <c r="X101" s="11"/>
      <c r="Y101" s="11"/>
      <c r="Z101" s="11"/>
      <c r="AA101" s="11"/>
      <c r="AB101" s="11"/>
    </row>
    <row r="102" spans="1:28" s="45" customFormat="1" ht="15.75">
      <c r="A102" s="10"/>
      <c r="B102" s="11"/>
      <c r="C102" s="12"/>
      <c r="D102" s="13"/>
      <c r="E102" s="12"/>
      <c r="F102" s="12"/>
      <c r="G102" s="12"/>
      <c r="H102" s="11"/>
      <c r="I102" s="11"/>
      <c r="J102" s="11"/>
      <c r="K102" s="11"/>
      <c r="L102" s="57"/>
      <c r="M102" s="11"/>
      <c r="N102" s="11"/>
      <c r="O102" s="11"/>
      <c r="P102" s="11"/>
      <c r="Q102" s="11"/>
      <c r="R102" s="11"/>
      <c r="S102" s="11"/>
      <c r="T102" s="21"/>
      <c r="U102" s="21"/>
      <c r="V102" s="11"/>
      <c r="W102" s="11"/>
      <c r="X102" s="11"/>
      <c r="Y102" s="11"/>
      <c r="Z102" s="11"/>
      <c r="AA102" s="11"/>
      <c r="AB102" s="11"/>
    </row>
    <row r="103" spans="1:28" s="45" customFormat="1" ht="15.75">
      <c r="A103" s="10"/>
      <c r="B103" s="11"/>
      <c r="C103" s="12"/>
      <c r="D103" s="13"/>
      <c r="E103" s="12"/>
      <c r="F103" s="12"/>
      <c r="G103" s="12"/>
      <c r="H103" s="11"/>
      <c r="I103" s="11"/>
      <c r="J103" s="11"/>
      <c r="K103" s="11"/>
      <c r="L103" s="57"/>
      <c r="M103" s="11"/>
      <c r="N103" s="11"/>
      <c r="O103" s="11"/>
      <c r="P103" s="11"/>
      <c r="Q103" s="11"/>
      <c r="R103" s="11"/>
      <c r="S103" s="11"/>
      <c r="T103" s="21"/>
      <c r="U103" s="21"/>
      <c r="V103" s="11"/>
      <c r="W103" s="11"/>
      <c r="X103" s="11"/>
      <c r="Y103" s="11"/>
      <c r="Z103" s="11"/>
      <c r="AA103" s="11"/>
      <c r="AB103" s="11"/>
    </row>
    <row r="104" spans="1:28" s="45" customFormat="1" ht="15.75">
      <c r="A104" s="10"/>
      <c r="B104" s="11"/>
      <c r="C104" s="12"/>
      <c r="D104" s="13"/>
      <c r="E104" s="12"/>
      <c r="F104" s="12"/>
      <c r="G104" s="12"/>
      <c r="H104" s="11"/>
      <c r="I104" s="11"/>
      <c r="J104" s="11"/>
      <c r="K104" s="11"/>
      <c r="L104" s="57"/>
      <c r="M104" s="11"/>
      <c r="N104" s="11"/>
      <c r="O104" s="11"/>
      <c r="P104" s="11"/>
      <c r="Q104" s="11"/>
      <c r="R104" s="11"/>
      <c r="S104" s="11"/>
      <c r="T104" s="21"/>
      <c r="U104" s="21"/>
      <c r="V104" s="11"/>
      <c r="W104" s="11"/>
      <c r="X104" s="11"/>
      <c r="Y104" s="11"/>
      <c r="Z104" s="11"/>
      <c r="AA104" s="11"/>
      <c r="AB104" s="11"/>
    </row>
    <row r="105" spans="1:28" s="45" customFormat="1" ht="15.75">
      <c r="A105" s="10"/>
      <c r="B105" s="11"/>
      <c r="C105" s="12"/>
      <c r="D105" s="13"/>
      <c r="E105" s="12"/>
      <c r="F105" s="12"/>
      <c r="G105" s="12"/>
      <c r="H105" s="11"/>
      <c r="I105" s="11"/>
      <c r="J105" s="11"/>
      <c r="K105" s="11"/>
      <c r="L105" s="57"/>
      <c r="M105" s="11"/>
      <c r="N105" s="11"/>
      <c r="O105" s="11"/>
      <c r="P105" s="11"/>
      <c r="Q105" s="11"/>
      <c r="R105" s="11"/>
      <c r="S105" s="11"/>
      <c r="T105" s="21"/>
      <c r="U105" s="21"/>
      <c r="V105" s="11"/>
      <c r="W105" s="11"/>
      <c r="X105" s="11"/>
      <c r="Y105" s="11"/>
      <c r="Z105" s="11"/>
      <c r="AA105" s="11"/>
      <c r="AB105" s="11"/>
    </row>
    <row r="106" spans="1:28" s="45" customFormat="1" ht="15.75">
      <c r="A106" s="10"/>
      <c r="B106" s="11"/>
      <c r="C106" s="12"/>
      <c r="D106" s="13"/>
      <c r="E106" s="12"/>
      <c r="F106" s="12"/>
      <c r="G106" s="12"/>
      <c r="H106" s="11"/>
      <c r="I106" s="11"/>
      <c r="J106" s="11"/>
      <c r="K106" s="11"/>
      <c r="L106" s="57"/>
      <c r="M106" s="11"/>
      <c r="N106" s="11"/>
      <c r="O106" s="11"/>
      <c r="P106" s="11"/>
      <c r="Q106" s="11"/>
      <c r="R106" s="11"/>
      <c r="S106" s="11"/>
      <c r="T106" s="21"/>
      <c r="U106" s="21"/>
      <c r="V106" s="11"/>
      <c r="W106" s="11"/>
      <c r="X106" s="11"/>
      <c r="Y106" s="11"/>
      <c r="Z106" s="11"/>
      <c r="AA106" s="11"/>
      <c r="AB106" s="11"/>
    </row>
    <row r="107" spans="1:28" s="45" customFormat="1" ht="15.75">
      <c r="A107" s="10"/>
      <c r="B107" s="11"/>
      <c r="C107" s="12"/>
      <c r="D107" s="13"/>
      <c r="E107" s="12"/>
      <c r="F107" s="12"/>
      <c r="G107" s="12"/>
      <c r="H107" s="11"/>
      <c r="I107" s="11"/>
      <c r="J107" s="11"/>
      <c r="K107" s="11"/>
      <c r="L107" s="57"/>
      <c r="M107" s="11"/>
      <c r="N107" s="11"/>
      <c r="O107" s="11"/>
      <c r="P107" s="11"/>
      <c r="Q107" s="11"/>
      <c r="R107" s="11"/>
      <c r="S107" s="11"/>
      <c r="T107" s="21"/>
      <c r="U107" s="21"/>
      <c r="V107" s="11"/>
      <c r="W107" s="11"/>
      <c r="X107" s="11"/>
      <c r="Y107" s="11"/>
      <c r="Z107" s="11"/>
      <c r="AA107" s="11"/>
      <c r="AB107" s="11"/>
    </row>
    <row r="108" spans="1:28" s="46" customFormat="1" ht="15.75" customHeight="1">
      <c r="A108" s="10"/>
      <c r="B108" s="11"/>
      <c r="C108" s="12"/>
      <c r="D108" s="13"/>
      <c r="E108" s="12"/>
      <c r="F108" s="12"/>
      <c r="G108" s="12"/>
      <c r="H108" s="11"/>
      <c r="I108" s="11"/>
      <c r="J108" s="11"/>
      <c r="K108" s="11"/>
      <c r="L108" s="57"/>
      <c r="M108" s="11"/>
      <c r="N108" s="11"/>
      <c r="O108" s="11"/>
      <c r="P108" s="11"/>
      <c r="Q108" s="11"/>
      <c r="R108" s="11"/>
      <c r="S108" s="11"/>
      <c r="T108" s="21"/>
      <c r="U108" s="21"/>
      <c r="V108" s="11"/>
      <c r="W108" s="11"/>
      <c r="X108" s="11"/>
      <c r="Y108" s="11"/>
      <c r="Z108" s="11"/>
      <c r="AA108" s="11"/>
      <c r="AB108" s="11"/>
    </row>
    <row r="109" spans="1:28" s="40" customFormat="1" ht="15.75">
      <c r="A109" s="10"/>
      <c r="B109" s="11"/>
      <c r="C109" s="12"/>
      <c r="D109" s="13"/>
      <c r="E109" s="12"/>
      <c r="F109" s="12"/>
      <c r="G109" s="12"/>
      <c r="H109" s="11"/>
      <c r="I109" s="11"/>
      <c r="J109" s="11"/>
      <c r="K109" s="11"/>
      <c r="L109" s="57"/>
      <c r="M109" s="11"/>
      <c r="N109" s="11"/>
      <c r="O109" s="11"/>
      <c r="P109" s="11"/>
      <c r="Q109" s="11"/>
      <c r="R109" s="11"/>
      <c r="S109" s="11"/>
      <c r="T109" s="21"/>
      <c r="U109" s="21"/>
      <c r="V109" s="11"/>
      <c r="W109" s="11"/>
      <c r="X109" s="11"/>
      <c r="Y109" s="11"/>
      <c r="Z109" s="11"/>
      <c r="AA109" s="11"/>
      <c r="AB109" s="11"/>
    </row>
    <row r="110" spans="1:28" s="40" customFormat="1" ht="15.75">
      <c r="A110" s="10"/>
      <c r="B110" s="11"/>
      <c r="C110" s="12"/>
      <c r="D110" s="13"/>
      <c r="E110" s="12"/>
      <c r="F110" s="12"/>
      <c r="G110" s="12"/>
      <c r="H110" s="11"/>
      <c r="I110" s="11"/>
      <c r="J110" s="11"/>
      <c r="K110" s="11"/>
      <c r="L110" s="57"/>
      <c r="M110" s="11"/>
      <c r="N110" s="11"/>
      <c r="O110" s="11"/>
      <c r="P110" s="11"/>
      <c r="Q110" s="11"/>
      <c r="R110" s="11"/>
      <c r="S110" s="11"/>
      <c r="T110" s="21"/>
      <c r="U110" s="21"/>
      <c r="V110" s="11"/>
      <c r="W110" s="11"/>
      <c r="X110" s="11"/>
      <c r="Y110" s="11"/>
      <c r="Z110" s="11"/>
      <c r="AA110" s="11"/>
      <c r="AB110" s="11"/>
    </row>
    <row r="111" spans="1:28" s="40" customFormat="1" ht="15.75">
      <c r="A111" s="10"/>
      <c r="B111" s="11"/>
      <c r="C111" s="12"/>
      <c r="D111" s="13"/>
      <c r="E111" s="12"/>
      <c r="F111" s="12"/>
      <c r="G111" s="12"/>
      <c r="H111" s="11"/>
      <c r="I111" s="11"/>
      <c r="J111" s="11"/>
      <c r="K111" s="11"/>
      <c r="L111" s="57"/>
      <c r="M111" s="11"/>
      <c r="N111" s="11"/>
      <c r="O111" s="11"/>
      <c r="P111" s="11"/>
      <c r="Q111" s="11"/>
      <c r="R111" s="11"/>
      <c r="S111" s="11"/>
      <c r="T111" s="21"/>
      <c r="U111" s="21"/>
      <c r="V111" s="11"/>
      <c r="W111" s="11"/>
      <c r="X111" s="11"/>
      <c r="Y111" s="11"/>
      <c r="Z111" s="11"/>
      <c r="AA111" s="11"/>
      <c r="AB111" s="11"/>
    </row>
    <row r="112" spans="1:28" s="40" customFormat="1" ht="15.75">
      <c r="A112" s="10"/>
      <c r="B112" s="11"/>
      <c r="C112" s="12"/>
      <c r="D112" s="13"/>
      <c r="E112" s="12"/>
      <c r="F112" s="12"/>
      <c r="G112" s="12"/>
      <c r="H112" s="11"/>
      <c r="I112" s="11"/>
      <c r="J112" s="11"/>
      <c r="K112" s="11"/>
      <c r="L112" s="57"/>
      <c r="M112" s="11"/>
      <c r="N112" s="11"/>
      <c r="O112" s="11"/>
      <c r="P112" s="11"/>
      <c r="Q112" s="11"/>
      <c r="R112" s="11"/>
      <c r="S112" s="11"/>
      <c r="T112" s="21"/>
      <c r="U112" s="21"/>
      <c r="V112" s="11"/>
      <c r="W112" s="11"/>
      <c r="X112" s="11"/>
      <c r="Y112" s="11"/>
      <c r="Z112" s="11"/>
      <c r="AA112" s="11"/>
      <c r="AB112" s="11"/>
    </row>
    <row r="113" spans="1:28" s="40" customFormat="1" ht="15.75">
      <c r="A113" s="10"/>
      <c r="B113" s="11"/>
      <c r="C113" s="12"/>
      <c r="D113" s="13"/>
      <c r="E113" s="12"/>
      <c r="F113" s="12"/>
      <c r="G113" s="12"/>
      <c r="H113" s="11"/>
      <c r="I113" s="11"/>
      <c r="J113" s="11"/>
      <c r="K113" s="11"/>
      <c r="L113" s="57"/>
      <c r="M113" s="11"/>
      <c r="N113" s="11"/>
      <c r="O113" s="11"/>
      <c r="P113" s="11"/>
      <c r="Q113" s="11"/>
      <c r="R113" s="11"/>
      <c r="S113" s="11"/>
      <c r="T113" s="21"/>
      <c r="U113" s="21"/>
      <c r="V113" s="11"/>
      <c r="W113" s="11"/>
      <c r="X113" s="11"/>
      <c r="Y113" s="11"/>
      <c r="Z113" s="11"/>
      <c r="AA113" s="11"/>
      <c r="AB113" s="11"/>
    </row>
    <row r="114" spans="1:28" s="40" customFormat="1" ht="15.75">
      <c r="A114" s="10"/>
      <c r="B114" s="11"/>
      <c r="C114" s="12"/>
      <c r="D114" s="13"/>
      <c r="E114" s="12"/>
      <c r="F114" s="12"/>
      <c r="G114" s="12"/>
      <c r="H114" s="11"/>
      <c r="I114" s="11"/>
      <c r="J114" s="11"/>
      <c r="K114" s="11"/>
      <c r="L114" s="57"/>
      <c r="M114" s="11"/>
      <c r="N114" s="11"/>
      <c r="O114" s="11"/>
      <c r="P114" s="11"/>
      <c r="Q114" s="11"/>
      <c r="R114" s="11"/>
      <c r="S114" s="11"/>
      <c r="T114" s="21"/>
      <c r="U114" s="21"/>
      <c r="V114" s="11"/>
      <c r="W114" s="11"/>
      <c r="X114" s="11"/>
      <c r="Y114" s="11"/>
      <c r="Z114" s="11"/>
      <c r="AA114" s="11"/>
      <c r="AB114" s="11"/>
    </row>
    <row r="115" spans="1:28" s="40" customFormat="1" ht="15.75">
      <c r="A115" s="10"/>
      <c r="B115" s="11"/>
      <c r="C115" s="12"/>
      <c r="D115" s="13"/>
      <c r="E115" s="12"/>
      <c r="F115" s="12"/>
      <c r="G115" s="12"/>
      <c r="H115" s="11"/>
      <c r="I115" s="11"/>
      <c r="J115" s="11"/>
      <c r="K115" s="11"/>
      <c r="L115" s="57"/>
      <c r="M115" s="11"/>
      <c r="N115" s="11"/>
      <c r="O115" s="11"/>
      <c r="P115" s="11"/>
      <c r="Q115" s="11"/>
      <c r="R115" s="11"/>
      <c r="S115" s="11"/>
      <c r="T115" s="21"/>
      <c r="U115" s="21"/>
      <c r="V115" s="11"/>
      <c r="W115" s="11"/>
      <c r="X115" s="11"/>
      <c r="Y115" s="11"/>
      <c r="Z115" s="11"/>
      <c r="AA115" s="11"/>
      <c r="AB115" s="11"/>
    </row>
    <row r="116" spans="1:28" s="40" customFormat="1" ht="15.75">
      <c r="A116" s="10"/>
      <c r="B116" s="11"/>
      <c r="C116" s="12"/>
      <c r="D116" s="13"/>
      <c r="E116" s="12"/>
      <c r="F116" s="12"/>
      <c r="G116" s="12"/>
      <c r="H116" s="11"/>
      <c r="I116" s="11"/>
      <c r="J116" s="11"/>
      <c r="K116" s="11"/>
      <c r="L116" s="57"/>
      <c r="M116" s="11"/>
      <c r="N116" s="11"/>
      <c r="O116" s="11"/>
      <c r="P116" s="11"/>
      <c r="Q116" s="11"/>
      <c r="R116" s="11"/>
      <c r="S116" s="11"/>
      <c r="T116" s="21"/>
      <c r="U116" s="21"/>
      <c r="V116" s="11"/>
      <c r="W116" s="11"/>
      <c r="X116" s="11"/>
      <c r="Y116" s="11"/>
      <c r="Z116" s="11"/>
      <c r="AA116" s="11"/>
      <c r="AB116" s="11"/>
    </row>
    <row r="117" spans="1:28" s="40" customFormat="1" ht="15.75">
      <c r="A117" s="10"/>
      <c r="B117" s="11"/>
      <c r="C117" s="12"/>
      <c r="D117" s="13"/>
      <c r="E117" s="12"/>
      <c r="F117" s="12"/>
      <c r="G117" s="12"/>
      <c r="H117" s="11"/>
      <c r="I117" s="11"/>
      <c r="J117" s="11"/>
      <c r="K117" s="11"/>
      <c r="L117" s="57"/>
      <c r="M117" s="11"/>
      <c r="N117" s="11"/>
      <c r="O117" s="11"/>
      <c r="P117" s="11"/>
      <c r="Q117" s="11"/>
      <c r="R117" s="11"/>
      <c r="S117" s="11"/>
      <c r="T117" s="21"/>
      <c r="U117" s="21"/>
      <c r="V117" s="11"/>
      <c r="W117" s="11"/>
      <c r="X117" s="11"/>
      <c r="Y117" s="11"/>
      <c r="Z117" s="11"/>
      <c r="AA117" s="11"/>
      <c r="AB117" s="11"/>
    </row>
    <row r="118" spans="1:28" s="45" customFormat="1" ht="15.75">
      <c r="A118" s="10"/>
      <c r="B118" s="11"/>
      <c r="C118" s="12"/>
      <c r="D118" s="13"/>
      <c r="E118" s="12"/>
      <c r="F118" s="12"/>
      <c r="G118" s="12"/>
      <c r="H118" s="11"/>
      <c r="I118" s="11"/>
      <c r="J118" s="11"/>
      <c r="K118" s="11"/>
      <c r="L118" s="57"/>
      <c r="M118" s="11"/>
      <c r="N118" s="11"/>
      <c r="O118" s="11"/>
      <c r="P118" s="11"/>
      <c r="Q118" s="11"/>
      <c r="R118" s="11"/>
      <c r="S118" s="11"/>
      <c r="T118" s="21"/>
      <c r="U118" s="21"/>
      <c r="V118" s="11"/>
      <c r="W118" s="11"/>
      <c r="X118" s="11"/>
      <c r="Y118" s="11"/>
      <c r="Z118" s="11"/>
      <c r="AA118" s="11"/>
      <c r="AB118" s="11"/>
    </row>
    <row r="119" spans="1:28" s="45" customFormat="1" ht="15.75">
      <c r="A119" s="10"/>
      <c r="B119" s="11"/>
      <c r="C119" s="12"/>
      <c r="D119" s="13"/>
      <c r="E119" s="12"/>
      <c r="F119" s="12"/>
      <c r="G119" s="12"/>
      <c r="H119" s="11"/>
      <c r="I119" s="11"/>
      <c r="J119" s="11"/>
      <c r="K119" s="11"/>
      <c r="L119" s="57"/>
      <c r="M119" s="11"/>
      <c r="N119" s="11"/>
      <c r="O119" s="11"/>
      <c r="P119" s="11"/>
      <c r="Q119" s="11"/>
      <c r="R119" s="11"/>
      <c r="S119" s="11"/>
      <c r="T119" s="21"/>
      <c r="U119" s="21"/>
      <c r="V119" s="11"/>
      <c r="W119" s="11"/>
      <c r="X119" s="11"/>
      <c r="Y119" s="11"/>
      <c r="Z119" s="11"/>
      <c r="AA119" s="11"/>
      <c r="AB119" s="11"/>
    </row>
    <row r="120" spans="1:28" s="45" customFormat="1" ht="15.75">
      <c r="A120" s="10"/>
      <c r="B120" s="11"/>
      <c r="C120" s="12"/>
      <c r="D120" s="13"/>
      <c r="E120" s="12"/>
      <c r="F120" s="12"/>
      <c r="G120" s="12"/>
      <c r="H120" s="11"/>
      <c r="I120" s="11"/>
      <c r="J120" s="11"/>
      <c r="K120" s="11"/>
      <c r="L120" s="57"/>
      <c r="M120" s="11"/>
      <c r="N120" s="11"/>
      <c r="O120" s="11"/>
      <c r="P120" s="11"/>
      <c r="Q120" s="11"/>
      <c r="R120" s="11"/>
      <c r="S120" s="11"/>
      <c r="T120" s="21"/>
      <c r="U120" s="21"/>
      <c r="V120" s="11"/>
      <c r="W120" s="11"/>
      <c r="X120" s="11"/>
      <c r="Y120" s="11"/>
      <c r="Z120" s="11"/>
      <c r="AA120" s="11"/>
      <c r="AB120" s="11"/>
    </row>
    <row r="121" spans="1:28" s="45" customFormat="1" ht="15.75">
      <c r="A121" s="10"/>
      <c r="B121" s="11"/>
      <c r="C121" s="12"/>
      <c r="D121" s="13"/>
      <c r="E121" s="12"/>
      <c r="F121" s="12"/>
      <c r="G121" s="12"/>
      <c r="H121" s="11"/>
      <c r="I121" s="11"/>
      <c r="J121" s="11"/>
      <c r="K121" s="11"/>
      <c r="L121" s="57"/>
      <c r="M121" s="11"/>
      <c r="N121" s="11"/>
      <c r="O121" s="11"/>
      <c r="P121" s="11"/>
      <c r="Q121" s="11"/>
      <c r="R121" s="11"/>
      <c r="S121" s="11"/>
      <c r="T121" s="21"/>
      <c r="U121" s="21"/>
      <c r="V121" s="11"/>
      <c r="W121" s="11"/>
      <c r="X121" s="11"/>
      <c r="Y121" s="11"/>
      <c r="Z121" s="11"/>
      <c r="AA121" s="11"/>
      <c r="AB121" s="11"/>
    </row>
    <row r="122" spans="1:28" s="45" customFormat="1" ht="15.75">
      <c r="A122" s="10"/>
      <c r="B122" s="11"/>
      <c r="C122" s="12"/>
      <c r="D122" s="13"/>
      <c r="E122" s="12"/>
      <c r="F122" s="12"/>
      <c r="G122" s="12"/>
      <c r="H122" s="11"/>
      <c r="I122" s="11"/>
      <c r="J122" s="11"/>
      <c r="K122" s="11"/>
      <c r="L122" s="57"/>
      <c r="M122" s="11"/>
      <c r="N122" s="11"/>
      <c r="O122" s="11"/>
      <c r="P122" s="11"/>
      <c r="Q122" s="11"/>
      <c r="R122" s="11"/>
      <c r="S122" s="11"/>
      <c r="T122" s="21"/>
      <c r="U122" s="21"/>
      <c r="V122" s="11"/>
      <c r="W122" s="11"/>
      <c r="X122" s="11"/>
      <c r="Y122" s="11"/>
      <c r="Z122" s="11"/>
      <c r="AA122" s="11"/>
      <c r="AB122" s="11"/>
    </row>
    <row r="123" spans="1:28" s="45" customFormat="1" ht="15.75">
      <c r="A123" s="10"/>
      <c r="B123" s="11"/>
      <c r="C123" s="12"/>
      <c r="D123" s="13"/>
      <c r="E123" s="12"/>
      <c r="F123" s="12"/>
      <c r="G123" s="12"/>
      <c r="H123" s="11"/>
      <c r="I123" s="11"/>
      <c r="J123" s="11"/>
      <c r="K123" s="11"/>
      <c r="L123" s="57"/>
      <c r="M123" s="11"/>
      <c r="N123" s="11"/>
      <c r="O123" s="11"/>
      <c r="P123" s="11"/>
      <c r="Q123" s="11"/>
      <c r="R123" s="11"/>
      <c r="S123" s="11"/>
      <c r="T123" s="21"/>
      <c r="U123" s="21"/>
      <c r="V123" s="11"/>
      <c r="W123" s="11"/>
      <c r="X123" s="11"/>
      <c r="Y123" s="11"/>
      <c r="Z123" s="11"/>
      <c r="AA123" s="11"/>
      <c r="AB123" s="11"/>
    </row>
    <row r="124" spans="1:28" s="45" customFormat="1" ht="15.75">
      <c r="A124" s="10"/>
      <c r="B124" s="11"/>
      <c r="C124" s="12"/>
      <c r="D124" s="13"/>
      <c r="E124" s="12"/>
      <c r="F124" s="12"/>
      <c r="G124" s="12"/>
      <c r="H124" s="11"/>
      <c r="I124" s="11"/>
      <c r="J124" s="11"/>
      <c r="K124" s="11"/>
      <c r="L124" s="57"/>
      <c r="M124" s="11"/>
      <c r="N124" s="11"/>
      <c r="O124" s="11"/>
      <c r="P124" s="11"/>
      <c r="Q124" s="11"/>
      <c r="R124" s="11"/>
      <c r="S124" s="11"/>
      <c r="T124" s="21"/>
      <c r="U124" s="21"/>
      <c r="V124" s="11"/>
      <c r="W124" s="11"/>
      <c r="X124" s="11"/>
      <c r="Y124" s="11"/>
      <c r="Z124" s="11"/>
      <c r="AA124" s="11"/>
      <c r="AB124" s="11"/>
    </row>
    <row r="125" spans="1:28" s="45" customFormat="1" ht="15.75">
      <c r="A125" s="10"/>
      <c r="B125" s="11"/>
      <c r="C125" s="12"/>
      <c r="D125" s="13"/>
      <c r="E125" s="12"/>
      <c r="F125" s="12"/>
      <c r="G125" s="12"/>
      <c r="H125" s="11"/>
      <c r="I125" s="11"/>
      <c r="J125" s="11"/>
      <c r="K125" s="11"/>
      <c r="L125" s="57"/>
      <c r="M125" s="11"/>
      <c r="N125" s="11"/>
      <c r="O125" s="11"/>
      <c r="P125" s="11"/>
      <c r="Q125" s="11"/>
      <c r="R125" s="11"/>
      <c r="S125" s="11"/>
      <c r="T125" s="21"/>
      <c r="U125" s="21"/>
      <c r="V125" s="11"/>
      <c r="W125" s="11"/>
      <c r="X125" s="11"/>
      <c r="Y125" s="11"/>
      <c r="Z125" s="11"/>
      <c r="AA125" s="11"/>
      <c r="AB125" s="11"/>
    </row>
    <row r="126" spans="1:28" s="45" customFormat="1" ht="15.75">
      <c r="A126" s="10"/>
      <c r="B126" s="11"/>
      <c r="C126" s="12"/>
      <c r="D126" s="13"/>
      <c r="E126" s="12"/>
      <c r="F126" s="12"/>
      <c r="G126" s="12"/>
      <c r="H126" s="11"/>
      <c r="I126" s="11"/>
      <c r="J126" s="11"/>
      <c r="K126" s="11"/>
      <c r="L126" s="57"/>
      <c r="M126" s="11"/>
      <c r="N126" s="11"/>
      <c r="O126" s="11"/>
      <c r="P126" s="11"/>
      <c r="Q126" s="11"/>
      <c r="R126" s="11"/>
      <c r="S126" s="11"/>
      <c r="T126" s="21"/>
      <c r="U126" s="21"/>
      <c r="V126" s="11"/>
      <c r="W126" s="11"/>
      <c r="X126" s="11"/>
      <c r="Y126" s="11"/>
      <c r="Z126" s="11"/>
      <c r="AA126" s="11"/>
      <c r="AB126" s="11"/>
    </row>
    <row r="127" spans="1:28" s="45" customFormat="1" ht="15.75">
      <c r="A127" s="10"/>
      <c r="B127" s="11"/>
      <c r="C127" s="12"/>
      <c r="D127" s="13"/>
      <c r="E127" s="12"/>
      <c r="F127" s="12"/>
      <c r="G127" s="12"/>
      <c r="H127" s="11"/>
      <c r="I127" s="11"/>
      <c r="J127" s="11"/>
      <c r="K127" s="11"/>
      <c r="L127" s="57"/>
      <c r="M127" s="11"/>
      <c r="N127" s="11"/>
      <c r="O127" s="11"/>
      <c r="P127" s="11"/>
      <c r="Q127" s="11"/>
      <c r="R127" s="11"/>
      <c r="S127" s="11"/>
      <c r="T127" s="21"/>
      <c r="U127" s="21"/>
      <c r="V127" s="11"/>
      <c r="W127" s="11"/>
      <c r="X127" s="11"/>
      <c r="Y127" s="11"/>
      <c r="Z127" s="11"/>
      <c r="AA127" s="11"/>
      <c r="AB127" s="11"/>
    </row>
    <row r="128" spans="1:28" s="45" customFormat="1" ht="15.75">
      <c r="A128" s="10"/>
      <c r="B128" s="11"/>
      <c r="C128" s="12"/>
      <c r="D128" s="13"/>
      <c r="E128" s="12"/>
      <c r="F128" s="12"/>
      <c r="G128" s="12"/>
      <c r="H128" s="11"/>
      <c r="I128" s="11"/>
      <c r="J128" s="11"/>
      <c r="K128" s="11"/>
      <c r="L128" s="57"/>
      <c r="M128" s="11"/>
      <c r="N128" s="11"/>
      <c r="O128" s="11"/>
      <c r="P128" s="11"/>
      <c r="Q128" s="11"/>
      <c r="R128" s="11"/>
      <c r="S128" s="11"/>
      <c r="T128" s="21"/>
      <c r="U128" s="21"/>
      <c r="V128" s="11"/>
      <c r="W128" s="11"/>
      <c r="X128" s="11"/>
      <c r="Y128" s="11"/>
      <c r="Z128" s="11"/>
      <c r="AA128" s="11"/>
      <c r="AB128" s="11"/>
    </row>
    <row r="129" spans="1:28" s="45" customFormat="1" ht="15.75">
      <c r="A129" s="10"/>
      <c r="B129" s="11"/>
      <c r="C129" s="12"/>
      <c r="D129" s="13"/>
      <c r="E129" s="12"/>
      <c r="F129" s="12"/>
      <c r="G129" s="12"/>
      <c r="H129" s="11"/>
      <c r="I129" s="11"/>
      <c r="J129" s="11"/>
      <c r="K129" s="11"/>
      <c r="L129" s="57"/>
      <c r="M129" s="11"/>
      <c r="N129" s="11"/>
      <c r="O129" s="11"/>
      <c r="P129" s="11"/>
      <c r="Q129" s="11"/>
      <c r="R129" s="11"/>
      <c r="S129" s="11"/>
      <c r="T129" s="21"/>
      <c r="U129" s="21"/>
      <c r="V129" s="11"/>
      <c r="W129" s="11"/>
      <c r="X129" s="11"/>
      <c r="Y129" s="11"/>
      <c r="Z129" s="11"/>
      <c r="AA129" s="11"/>
      <c r="AB129" s="11"/>
    </row>
    <row r="130" spans="1:28" s="48" customFormat="1" ht="15.75">
      <c r="A130" s="10"/>
      <c r="B130" s="11"/>
      <c r="C130" s="12"/>
      <c r="D130" s="13"/>
      <c r="E130" s="12"/>
      <c r="F130" s="12"/>
      <c r="G130" s="12"/>
      <c r="H130" s="11"/>
      <c r="I130" s="11"/>
      <c r="J130" s="11"/>
      <c r="K130" s="11"/>
      <c r="L130" s="57"/>
      <c r="M130" s="11"/>
      <c r="N130" s="11"/>
      <c r="O130" s="11"/>
      <c r="P130" s="11"/>
      <c r="Q130" s="11"/>
      <c r="R130" s="11"/>
      <c r="S130" s="11"/>
      <c r="T130" s="21"/>
      <c r="U130" s="21"/>
      <c r="V130" s="11"/>
      <c r="W130" s="11"/>
      <c r="X130" s="11"/>
      <c r="Y130" s="11"/>
      <c r="Z130" s="11"/>
      <c r="AA130" s="11"/>
      <c r="AB130" s="11"/>
    </row>
    <row r="131" spans="1:28" s="40" customFormat="1" ht="15.75">
      <c r="A131" s="10"/>
      <c r="B131" s="11"/>
      <c r="C131" s="12"/>
      <c r="D131" s="13"/>
      <c r="E131" s="12"/>
      <c r="F131" s="12"/>
      <c r="G131" s="12"/>
      <c r="H131" s="11"/>
      <c r="I131" s="11"/>
      <c r="J131" s="11"/>
      <c r="K131" s="11"/>
      <c r="L131" s="57"/>
      <c r="M131" s="11"/>
      <c r="N131" s="11"/>
      <c r="O131" s="11"/>
      <c r="P131" s="11"/>
      <c r="Q131" s="11"/>
      <c r="R131" s="11"/>
      <c r="S131" s="11"/>
      <c r="T131" s="21"/>
      <c r="U131" s="21"/>
      <c r="V131" s="11"/>
      <c r="W131" s="11"/>
      <c r="X131" s="11"/>
      <c r="Y131" s="11"/>
      <c r="Z131" s="11"/>
      <c r="AA131" s="11"/>
      <c r="AB131" s="11"/>
    </row>
    <row r="132" spans="1:28" s="40" customFormat="1" ht="15.75">
      <c r="A132" s="10"/>
      <c r="B132" s="11"/>
      <c r="C132" s="12"/>
      <c r="D132" s="13"/>
      <c r="E132" s="12"/>
      <c r="F132" s="12"/>
      <c r="G132" s="12"/>
      <c r="H132" s="11"/>
      <c r="I132" s="11"/>
      <c r="J132" s="11"/>
      <c r="K132" s="11"/>
      <c r="L132" s="57"/>
      <c r="M132" s="11"/>
      <c r="N132" s="11"/>
      <c r="O132" s="11"/>
      <c r="P132" s="11"/>
      <c r="Q132" s="11"/>
      <c r="R132" s="11"/>
      <c r="S132" s="11"/>
      <c r="T132" s="21"/>
      <c r="U132" s="21"/>
      <c r="V132" s="11"/>
      <c r="W132" s="11"/>
      <c r="X132" s="11"/>
      <c r="Y132" s="11"/>
      <c r="Z132" s="11"/>
      <c r="AA132" s="11"/>
      <c r="AB132" s="11"/>
    </row>
    <row r="133" spans="1:28" s="40" customFormat="1" ht="15.75">
      <c r="A133" s="10"/>
      <c r="B133" s="11"/>
      <c r="C133" s="12"/>
      <c r="D133" s="13"/>
      <c r="E133" s="12"/>
      <c r="F133" s="12"/>
      <c r="G133" s="12"/>
      <c r="H133" s="11"/>
      <c r="I133" s="11"/>
      <c r="J133" s="11"/>
      <c r="K133" s="11"/>
      <c r="L133" s="57"/>
      <c r="M133" s="11"/>
      <c r="N133" s="11"/>
      <c r="O133" s="11"/>
      <c r="P133" s="11"/>
      <c r="Q133" s="11"/>
      <c r="R133" s="11"/>
      <c r="S133" s="11"/>
      <c r="T133" s="21"/>
      <c r="U133" s="21"/>
      <c r="V133" s="11"/>
      <c r="W133" s="11"/>
      <c r="X133" s="11"/>
      <c r="Y133" s="11"/>
      <c r="Z133" s="11"/>
      <c r="AA133" s="11"/>
      <c r="AB133" s="11"/>
    </row>
    <row r="134" spans="1:28" s="40" customFormat="1" ht="15.75">
      <c r="A134" s="10"/>
      <c r="B134" s="11"/>
      <c r="C134" s="12"/>
      <c r="D134" s="13"/>
      <c r="E134" s="12"/>
      <c r="F134" s="12"/>
      <c r="G134" s="12"/>
      <c r="H134" s="11"/>
      <c r="I134" s="11"/>
      <c r="J134" s="11"/>
      <c r="K134" s="11"/>
      <c r="L134" s="57"/>
      <c r="M134" s="11"/>
      <c r="N134" s="11"/>
      <c r="O134" s="11"/>
      <c r="P134" s="11"/>
      <c r="Q134" s="11"/>
      <c r="R134" s="11"/>
      <c r="S134" s="11"/>
      <c r="T134" s="21"/>
      <c r="U134" s="21"/>
      <c r="V134" s="11"/>
      <c r="W134" s="11"/>
      <c r="X134" s="11"/>
      <c r="Y134" s="11"/>
      <c r="Z134" s="11"/>
      <c r="AA134" s="11"/>
      <c r="AB134" s="11"/>
    </row>
    <row r="135" spans="1:28" s="40" customFormat="1" ht="15.75">
      <c r="A135" s="10"/>
      <c r="B135" s="11"/>
      <c r="C135" s="12"/>
      <c r="D135" s="13"/>
      <c r="E135" s="12"/>
      <c r="F135" s="12"/>
      <c r="G135" s="12"/>
      <c r="H135" s="11"/>
      <c r="I135" s="11"/>
      <c r="J135" s="11"/>
      <c r="K135" s="11"/>
      <c r="L135" s="57"/>
      <c r="M135" s="11"/>
      <c r="N135" s="11"/>
      <c r="O135" s="11"/>
      <c r="P135" s="11"/>
      <c r="Q135" s="11"/>
      <c r="R135" s="11"/>
      <c r="S135" s="11"/>
      <c r="T135" s="21"/>
      <c r="U135" s="21"/>
      <c r="V135" s="11"/>
      <c r="W135" s="11"/>
      <c r="X135" s="11"/>
      <c r="Y135" s="11"/>
      <c r="Z135" s="11"/>
      <c r="AA135" s="11"/>
      <c r="AB135" s="11"/>
    </row>
    <row r="136" spans="1:28" s="40" customFormat="1" ht="15.75">
      <c r="A136" s="10"/>
      <c r="B136" s="11"/>
      <c r="C136" s="12"/>
      <c r="D136" s="13"/>
      <c r="E136" s="12"/>
      <c r="F136" s="12"/>
      <c r="G136" s="12"/>
      <c r="H136" s="11"/>
      <c r="I136" s="11"/>
      <c r="J136" s="11"/>
      <c r="K136" s="11"/>
      <c r="L136" s="57"/>
      <c r="M136" s="11"/>
      <c r="N136" s="11"/>
      <c r="O136" s="11"/>
      <c r="P136" s="11"/>
      <c r="Q136" s="11"/>
      <c r="R136" s="11"/>
      <c r="S136" s="11"/>
      <c r="T136" s="21"/>
      <c r="U136" s="21"/>
      <c r="V136" s="11"/>
      <c r="W136" s="11"/>
      <c r="X136" s="11"/>
      <c r="Y136" s="11"/>
      <c r="Z136" s="11"/>
      <c r="AA136" s="11"/>
      <c r="AB136" s="11"/>
    </row>
    <row r="137" spans="1:28" s="40" customFormat="1" ht="18.75" customHeight="1">
      <c r="A137" s="10"/>
      <c r="B137" s="11"/>
      <c r="C137" s="12"/>
      <c r="D137" s="13"/>
      <c r="E137" s="12"/>
      <c r="F137" s="12"/>
      <c r="G137" s="12"/>
      <c r="H137" s="11"/>
      <c r="I137" s="11"/>
      <c r="J137" s="11"/>
      <c r="K137" s="11"/>
      <c r="L137" s="57"/>
      <c r="M137" s="11"/>
      <c r="N137" s="11"/>
      <c r="O137" s="11"/>
      <c r="P137" s="11"/>
      <c r="Q137" s="11"/>
      <c r="R137" s="11"/>
      <c r="S137" s="11"/>
      <c r="T137" s="21"/>
      <c r="U137" s="21"/>
      <c r="V137" s="11"/>
      <c r="W137" s="11"/>
      <c r="X137" s="11"/>
      <c r="Y137" s="11"/>
      <c r="Z137" s="11"/>
      <c r="AA137" s="11"/>
      <c r="AB137" s="11"/>
    </row>
    <row r="138" spans="1:28" s="40" customFormat="1" ht="15.75">
      <c r="A138" s="10"/>
      <c r="B138" s="11"/>
      <c r="C138" s="12"/>
      <c r="D138" s="13"/>
      <c r="E138" s="12"/>
      <c r="F138" s="12"/>
      <c r="G138" s="12"/>
      <c r="H138" s="11"/>
      <c r="I138" s="11"/>
      <c r="J138" s="11"/>
      <c r="K138" s="11"/>
      <c r="L138" s="57"/>
      <c r="M138" s="11"/>
      <c r="N138" s="11"/>
      <c r="O138" s="11"/>
      <c r="P138" s="11"/>
      <c r="Q138" s="11"/>
      <c r="R138" s="11"/>
      <c r="S138" s="11"/>
      <c r="T138" s="21"/>
      <c r="U138" s="21"/>
      <c r="V138" s="11"/>
      <c r="W138" s="11"/>
      <c r="X138" s="11"/>
      <c r="Y138" s="11"/>
      <c r="Z138" s="11"/>
      <c r="AA138" s="11"/>
      <c r="AB138" s="11"/>
    </row>
    <row r="139" spans="1:28" s="40" customFormat="1" ht="15.75">
      <c r="A139" s="10"/>
      <c r="B139" s="11"/>
      <c r="C139" s="12"/>
      <c r="D139" s="13"/>
      <c r="E139" s="12"/>
      <c r="F139" s="12"/>
      <c r="G139" s="12"/>
      <c r="H139" s="11"/>
      <c r="I139" s="11"/>
      <c r="J139" s="11"/>
      <c r="K139" s="11"/>
      <c r="L139" s="57"/>
      <c r="M139" s="11"/>
      <c r="N139" s="11"/>
      <c r="O139" s="11"/>
      <c r="P139" s="11"/>
      <c r="Q139" s="11"/>
      <c r="R139" s="11"/>
      <c r="S139" s="11"/>
      <c r="T139" s="21"/>
      <c r="U139" s="21"/>
      <c r="V139" s="11"/>
      <c r="W139" s="11"/>
      <c r="X139" s="11"/>
      <c r="Y139" s="11"/>
      <c r="Z139" s="11"/>
      <c r="AA139" s="11"/>
      <c r="AB139" s="11"/>
    </row>
    <row r="140" spans="1:28" s="40" customFormat="1" ht="15.75">
      <c r="A140" s="10"/>
      <c r="B140" s="11"/>
      <c r="C140" s="12"/>
      <c r="D140" s="13"/>
      <c r="E140" s="12"/>
      <c r="F140" s="12"/>
      <c r="G140" s="12"/>
      <c r="H140" s="11"/>
      <c r="I140" s="11"/>
      <c r="J140" s="11"/>
      <c r="K140" s="11"/>
      <c r="L140" s="57"/>
      <c r="M140" s="11"/>
      <c r="N140" s="11"/>
      <c r="O140" s="11"/>
      <c r="P140" s="11"/>
      <c r="Q140" s="11"/>
      <c r="R140" s="11"/>
      <c r="S140" s="11"/>
      <c r="T140" s="21"/>
      <c r="U140" s="21"/>
      <c r="V140" s="11"/>
      <c r="W140" s="11"/>
      <c r="X140" s="11"/>
      <c r="Y140" s="11"/>
      <c r="Z140" s="11"/>
      <c r="AA140" s="11"/>
      <c r="AB140" s="11"/>
    </row>
    <row r="141" spans="1:28" s="40" customFormat="1" ht="15.75">
      <c r="A141" s="10"/>
      <c r="B141" s="11"/>
      <c r="C141" s="12"/>
      <c r="D141" s="13"/>
      <c r="E141" s="12"/>
      <c r="F141" s="12"/>
      <c r="G141" s="12"/>
      <c r="H141" s="11"/>
      <c r="I141" s="11"/>
      <c r="J141" s="11"/>
      <c r="K141" s="11"/>
      <c r="L141" s="57"/>
      <c r="M141" s="11"/>
      <c r="N141" s="11"/>
      <c r="O141" s="11"/>
      <c r="P141" s="11"/>
      <c r="Q141" s="11"/>
      <c r="R141" s="11"/>
      <c r="S141" s="11"/>
      <c r="T141" s="21"/>
      <c r="U141" s="21"/>
      <c r="V141" s="11"/>
      <c r="W141" s="11"/>
      <c r="X141" s="11"/>
      <c r="Y141" s="11"/>
      <c r="Z141" s="11"/>
      <c r="AA141" s="11"/>
      <c r="AB141" s="11"/>
    </row>
    <row r="142" spans="1:28" s="40" customFormat="1" ht="15.75">
      <c r="A142" s="10"/>
      <c r="B142" s="11"/>
      <c r="C142" s="12"/>
      <c r="D142" s="13"/>
      <c r="E142" s="12"/>
      <c r="F142" s="12"/>
      <c r="G142" s="12"/>
      <c r="H142" s="11"/>
      <c r="I142" s="11"/>
      <c r="J142" s="11"/>
      <c r="K142" s="11"/>
      <c r="L142" s="57"/>
      <c r="M142" s="11"/>
      <c r="N142" s="11"/>
      <c r="O142" s="11"/>
      <c r="P142" s="11"/>
      <c r="Q142" s="11"/>
      <c r="R142" s="11"/>
      <c r="S142" s="11"/>
      <c r="T142" s="21"/>
      <c r="U142" s="21"/>
      <c r="V142" s="11"/>
      <c r="W142" s="11"/>
      <c r="X142" s="11"/>
      <c r="Y142" s="11"/>
      <c r="Z142" s="11"/>
      <c r="AA142" s="11"/>
      <c r="AB142" s="11"/>
    </row>
    <row r="143" spans="1:28" s="40" customFormat="1" ht="15.75">
      <c r="A143" s="10"/>
      <c r="B143" s="11"/>
      <c r="C143" s="12"/>
      <c r="D143" s="13"/>
      <c r="E143" s="12"/>
      <c r="F143" s="12"/>
      <c r="G143" s="12"/>
      <c r="H143" s="11"/>
      <c r="I143" s="11"/>
      <c r="J143" s="11"/>
      <c r="K143" s="11"/>
      <c r="L143" s="57"/>
      <c r="M143" s="11"/>
      <c r="N143" s="11"/>
      <c r="O143" s="11"/>
      <c r="P143" s="11"/>
      <c r="Q143" s="11"/>
      <c r="R143" s="11"/>
      <c r="S143" s="11"/>
      <c r="T143" s="21"/>
      <c r="U143" s="21"/>
      <c r="V143" s="11"/>
      <c r="W143" s="11"/>
      <c r="X143" s="11"/>
      <c r="Y143" s="11"/>
      <c r="Z143" s="11"/>
      <c r="AA143" s="11"/>
      <c r="AB143" s="11"/>
    </row>
  </sheetData>
  <sheetProtection/>
  <mergeCells count="103">
    <mergeCell ref="A1:U1"/>
    <mergeCell ref="A2:A7"/>
    <mergeCell ref="B2:B7"/>
    <mergeCell ref="C2:F2"/>
    <mergeCell ref="G2:G7"/>
    <mergeCell ref="H2:M2"/>
    <mergeCell ref="N2:AB3"/>
    <mergeCell ref="C3:C7"/>
    <mergeCell ref="D3:D7"/>
    <mergeCell ref="E3:F3"/>
    <mergeCell ref="H3:H7"/>
    <mergeCell ref="I3:L3"/>
    <mergeCell ref="M3:M7"/>
    <mergeCell ref="E4:E7"/>
    <mergeCell ref="F4:F7"/>
    <mergeCell ref="I4:I7"/>
    <mergeCell ref="J4:L4"/>
    <mergeCell ref="N4:P4"/>
    <mergeCell ref="J5:J7"/>
    <mergeCell ref="K5:K7"/>
    <mergeCell ref="L5:L7"/>
    <mergeCell ref="O5:P5"/>
    <mergeCell ref="N6:Q6"/>
    <mergeCell ref="O7:P7"/>
    <mergeCell ref="O8:P8"/>
    <mergeCell ref="A9:Q9"/>
    <mergeCell ref="A10:Q10"/>
    <mergeCell ref="O11:P11"/>
    <mergeCell ref="O12:P12"/>
    <mergeCell ref="O13:P13"/>
    <mergeCell ref="O14:P14"/>
    <mergeCell ref="A15:B15"/>
    <mergeCell ref="O15:P15"/>
    <mergeCell ref="A16:Q16"/>
    <mergeCell ref="O17:P17"/>
    <mergeCell ref="O18:P18"/>
    <mergeCell ref="O19:P19"/>
    <mergeCell ref="O20:P20"/>
    <mergeCell ref="O21:P21"/>
    <mergeCell ref="O22:P22"/>
    <mergeCell ref="O23:P23"/>
    <mergeCell ref="A24:B24"/>
    <mergeCell ref="O24:P24"/>
    <mergeCell ref="O31:P31"/>
    <mergeCell ref="O32:P32"/>
    <mergeCell ref="A33:B33"/>
    <mergeCell ref="O33:P33"/>
    <mergeCell ref="B25:Q25"/>
    <mergeCell ref="A26:Q26"/>
    <mergeCell ref="O27:P27"/>
    <mergeCell ref="O28:P28"/>
    <mergeCell ref="O29:P29"/>
    <mergeCell ref="O30:P30"/>
    <mergeCell ref="O34:P34"/>
    <mergeCell ref="O35:P35"/>
    <mergeCell ref="O36:P36"/>
    <mergeCell ref="A37:B37"/>
    <mergeCell ref="O37:P37"/>
    <mergeCell ref="A38:Q38"/>
    <mergeCell ref="O39:P39"/>
    <mergeCell ref="O40:P40"/>
    <mergeCell ref="O41:P41"/>
    <mergeCell ref="O42:P42"/>
    <mergeCell ref="O43:P43"/>
    <mergeCell ref="O44:P44"/>
    <mergeCell ref="O45:P45"/>
    <mergeCell ref="A46:B46"/>
    <mergeCell ref="O46:P46"/>
    <mergeCell ref="O47:P47"/>
    <mergeCell ref="O48:P48"/>
    <mergeCell ref="O49:P49"/>
    <mergeCell ref="O50:P50"/>
    <mergeCell ref="O51:P51"/>
    <mergeCell ref="O52:P52"/>
    <mergeCell ref="A53:B53"/>
    <mergeCell ref="O53:P53"/>
    <mergeCell ref="A54:Q54"/>
    <mergeCell ref="O55:P55"/>
    <mergeCell ref="O56:P56"/>
    <mergeCell ref="A57:B57"/>
    <mergeCell ref="O57:P57"/>
    <mergeCell ref="A58:Q58"/>
    <mergeCell ref="O59:P59"/>
    <mergeCell ref="A60:B60"/>
    <mergeCell ref="O60:P60"/>
    <mergeCell ref="O61:P61"/>
    <mergeCell ref="A62:E62"/>
    <mergeCell ref="O62:P62"/>
    <mergeCell ref="A63:M63"/>
    <mergeCell ref="A64:M64"/>
    <mergeCell ref="A65:M65"/>
    <mergeCell ref="A66:M66"/>
    <mergeCell ref="N67:P67"/>
    <mergeCell ref="A69:E69"/>
    <mergeCell ref="H79:M79"/>
    <mergeCell ref="A70:M70"/>
    <mergeCell ref="H80:M80"/>
    <mergeCell ref="A71:M71"/>
    <mergeCell ref="A72:M72"/>
    <mergeCell ref="A73:M73"/>
    <mergeCell ref="N74:P74"/>
    <mergeCell ref="H76:M76"/>
    <mergeCell ref="H78:L78"/>
  </mergeCells>
  <printOptions/>
  <pageMargins left="0.3937007874015748" right="0.33" top="0.75" bottom="0.41" header="0.5118110236220472" footer="0.4"/>
  <pageSetup fitToHeight="0" fitToWidth="1" horizontalDpi="600" verticalDpi="600" orientation="landscape" paperSize="9" scale="89" r:id="rId1"/>
  <rowBreaks count="1" manualBreakCount="1">
    <brk id="22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6"/>
  <sheetViews>
    <sheetView view="pageBreakPreview" zoomScale="95" zoomScaleNormal="75" zoomScaleSheetLayoutView="95" zoomScalePageLayoutView="0" workbookViewId="0" topLeftCell="A4">
      <selection activeCell="I9" sqref="I9"/>
    </sheetView>
  </sheetViews>
  <sheetFormatPr defaultColWidth="9.00390625" defaultRowHeight="12.75"/>
  <cols>
    <col min="1" max="1" width="9.125" style="5" customWidth="1"/>
    <col min="2" max="2" width="13.125" style="5" bestFit="1" customWidth="1"/>
    <col min="3" max="3" width="15.625" style="5" bestFit="1" customWidth="1"/>
    <col min="4" max="4" width="16.375" style="5" customWidth="1"/>
    <col min="5" max="5" width="11.75390625" style="5" customWidth="1"/>
    <col min="6" max="6" width="13.75390625" style="5" customWidth="1"/>
    <col min="7" max="7" width="12.75390625" style="5" customWidth="1"/>
    <col min="8" max="9" width="13.625" style="5" customWidth="1"/>
    <col min="10" max="10" width="10.625" style="5" bestFit="1" customWidth="1"/>
    <col min="11" max="11" width="11.00390625" style="5" bestFit="1" customWidth="1"/>
    <col min="12" max="16384" width="9.125" style="5" customWidth="1"/>
  </cols>
  <sheetData>
    <row r="3" spans="2:10" s="3" customFormat="1" ht="18.75">
      <c r="B3" s="1107" t="s">
        <v>50</v>
      </c>
      <c r="C3" s="1107"/>
      <c r="D3" s="1107"/>
      <c r="E3" s="1107"/>
      <c r="F3" s="1107"/>
      <c r="G3" s="1107"/>
      <c r="H3" s="1107"/>
      <c r="I3" s="1107"/>
      <c r="J3" s="1107"/>
    </row>
    <row r="4" spans="2:10" s="3" customFormat="1" ht="37.5">
      <c r="B4" s="79" t="s">
        <v>12</v>
      </c>
      <c r="C4" s="79" t="s">
        <v>14</v>
      </c>
      <c r="D4" s="79" t="s">
        <v>35</v>
      </c>
      <c r="E4" s="6" t="s">
        <v>23</v>
      </c>
      <c r="F4" s="79" t="s">
        <v>19</v>
      </c>
      <c r="G4" s="79" t="s">
        <v>15</v>
      </c>
      <c r="H4" s="79" t="s">
        <v>21</v>
      </c>
      <c r="I4" s="6" t="s">
        <v>24</v>
      </c>
      <c r="J4" s="31"/>
    </row>
    <row r="5" spans="2:11" s="3" customFormat="1" ht="18.75">
      <c r="B5" s="4">
        <v>6</v>
      </c>
      <c r="C5" s="30">
        <v>23</v>
      </c>
      <c r="D5" s="30">
        <v>3</v>
      </c>
      <c r="E5" s="30">
        <v>3</v>
      </c>
      <c r="F5" s="30">
        <v>3</v>
      </c>
      <c r="G5" s="30">
        <v>10</v>
      </c>
      <c r="H5" s="80">
        <v>2</v>
      </c>
      <c r="I5" s="30">
        <v>44</v>
      </c>
      <c r="J5" s="81"/>
      <c r="K5" s="73"/>
    </row>
    <row r="6" spans="2:10" s="3" customFormat="1" ht="18.75">
      <c r="B6" s="7"/>
      <c r="C6" s="8"/>
      <c r="D6" s="8"/>
      <c r="E6" s="8"/>
      <c r="F6" s="8"/>
      <c r="G6" s="8"/>
      <c r="H6" s="8"/>
      <c r="I6" s="8"/>
      <c r="J6" s="8"/>
    </row>
    <row r="7" spans="2:10" s="3" customFormat="1" ht="18.75">
      <c r="B7" s="1250" t="s">
        <v>51</v>
      </c>
      <c r="C7" s="1251"/>
      <c r="D7" s="1251"/>
      <c r="E7" s="1251"/>
      <c r="F7" s="1251"/>
      <c r="G7" s="1251"/>
      <c r="H7" s="1252"/>
      <c r="I7" s="74"/>
      <c r="J7" s="8"/>
    </row>
    <row r="8" spans="2:11" s="3" customFormat="1" ht="43.5" customHeight="1">
      <c r="B8" s="1174" t="s">
        <v>54</v>
      </c>
      <c r="C8" s="1174"/>
      <c r="D8" s="1174"/>
      <c r="E8" s="1247"/>
      <c r="F8" s="6" t="s">
        <v>25</v>
      </c>
      <c r="G8" s="6" t="s">
        <v>39</v>
      </c>
      <c r="H8" s="31"/>
      <c r="I8" s="75"/>
      <c r="J8" s="31"/>
      <c r="K8" s="29"/>
    </row>
    <row r="9" spans="2:11" s="3" customFormat="1" ht="33.75" customHeight="1">
      <c r="B9" s="1248" t="s">
        <v>41</v>
      </c>
      <c r="C9" s="1249"/>
      <c r="D9" s="1249"/>
      <c r="E9" s="1149"/>
      <c r="F9" s="6">
        <v>2</v>
      </c>
      <c r="G9" s="9">
        <v>18</v>
      </c>
      <c r="H9" s="76"/>
      <c r="I9" s="76"/>
      <c r="J9" s="31"/>
      <c r="K9" s="29"/>
    </row>
    <row r="10" spans="2:11" s="3" customFormat="1" ht="18.75">
      <c r="B10" s="63"/>
      <c r="C10" s="63"/>
      <c r="D10" s="63"/>
      <c r="E10" s="64"/>
      <c r="F10" s="65"/>
      <c r="G10" s="62"/>
      <c r="H10" s="62"/>
      <c r="I10" s="62"/>
      <c r="J10" s="31"/>
      <c r="K10" s="29"/>
    </row>
    <row r="11" spans="2:11" s="3" customFormat="1" ht="18.75">
      <c r="B11" s="1243" t="s">
        <v>52</v>
      </c>
      <c r="C11" s="1244"/>
      <c r="D11" s="1244"/>
      <c r="E11" s="1244"/>
      <c r="F11" s="1244"/>
      <c r="G11" s="1244"/>
      <c r="H11" s="62"/>
      <c r="I11" s="62"/>
      <c r="J11" s="31"/>
      <c r="K11" s="29"/>
    </row>
    <row r="12" spans="2:11" s="3" customFormat="1" ht="18.75">
      <c r="B12" s="1253" t="s">
        <v>53</v>
      </c>
      <c r="C12" s="1254"/>
      <c r="D12" s="1254"/>
      <c r="E12" s="1255"/>
      <c r="F12" s="4" t="s">
        <v>25</v>
      </c>
      <c r="G12" s="4" t="s">
        <v>39</v>
      </c>
      <c r="H12" s="62"/>
      <c r="I12" s="62"/>
      <c r="J12" s="31"/>
      <c r="K12" s="29"/>
    </row>
    <row r="13" spans="2:11" s="3" customFormat="1" ht="17.25" customHeight="1">
      <c r="B13" s="1256" t="s">
        <v>40</v>
      </c>
      <c r="C13" s="1257"/>
      <c r="D13" s="1257"/>
      <c r="E13" s="1258"/>
      <c r="F13" s="9">
        <v>3</v>
      </c>
      <c r="G13" s="9">
        <v>18</v>
      </c>
      <c r="H13" s="34"/>
      <c r="I13" s="34"/>
      <c r="J13" s="31"/>
      <c r="K13" s="29"/>
    </row>
    <row r="14" spans="2:11" s="3" customFormat="1" ht="18.75">
      <c r="B14" s="1245" t="s">
        <v>22</v>
      </c>
      <c r="C14" s="1246"/>
      <c r="D14" s="1246"/>
      <c r="E14" s="1246"/>
      <c r="F14" s="6">
        <v>10</v>
      </c>
      <c r="G14" s="9">
        <v>18</v>
      </c>
      <c r="H14" s="29"/>
      <c r="I14" s="29"/>
      <c r="J14" s="29"/>
      <c r="K14" s="29"/>
    </row>
    <row r="15" spans="3:11" s="3" customFormat="1" ht="18.75">
      <c r="C15" s="35"/>
      <c r="D15" s="35"/>
      <c r="E15" s="35"/>
      <c r="F15" s="35"/>
      <c r="G15" s="7"/>
      <c r="H15" s="7"/>
      <c r="I15" s="7"/>
      <c r="J15" s="29"/>
      <c r="K15" s="8"/>
    </row>
    <row r="16" spans="1:11" s="3" customFormat="1" ht="18.75" customHeight="1">
      <c r="A16" s="61"/>
      <c r="B16" s="35"/>
      <c r="C16" s="35"/>
      <c r="D16" s="35"/>
      <c r="E16" s="35"/>
      <c r="F16" s="35"/>
      <c r="G16" s="7"/>
      <c r="H16" s="7"/>
      <c r="I16" s="7"/>
      <c r="J16" s="29"/>
      <c r="K16" s="31"/>
    </row>
    <row r="17" spans="1:11" ht="33" customHeight="1">
      <c r="A17" s="61"/>
      <c r="B17" s="35"/>
      <c r="C17" s="35"/>
      <c r="D17" s="35"/>
      <c r="E17" s="35"/>
      <c r="F17" s="35"/>
      <c r="G17" s="32"/>
      <c r="H17" s="7"/>
      <c r="I17" s="7"/>
      <c r="J17" s="29"/>
      <c r="K17" s="31"/>
    </row>
    <row r="18" spans="1:11" s="3" customFormat="1" ht="37.5" customHeight="1">
      <c r="A18" s="34"/>
      <c r="B18" s="35"/>
      <c r="C18" s="35"/>
      <c r="D18" s="35"/>
      <c r="E18" s="35"/>
      <c r="F18" s="35"/>
      <c r="G18" s="32"/>
      <c r="H18" s="7"/>
      <c r="I18" s="7"/>
      <c r="J18" s="29"/>
      <c r="K18" s="31"/>
    </row>
    <row r="19" spans="1:11" s="3" customFormat="1" ht="18.75">
      <c r="A19" s="29"/>
      <c r="B19" s="35"/>
      <c r="C19" s="35"/>
      <c r="D19" s="35"/>
      <c r="E19" s="35"/>
      <c r="F19" s="35"/>
      <c r="G19" s="32"/>
      <c r="H19" s="7"/>
      <c r="I19" s="7"/>
      <c r="J19" s="29"/>
      <c r="K19" s="29"/>
    </row>
    <row r="20" spans="1:11" s="3" customFormat="1" ht="18.75">
      <c r="A20" s="35"/>
      <c r="B20" s="33"/>
      <c r="C20" s="33"/>
      <c r="D20" s="33"/>
      <c r="E20" s="33"/>
      <c r="F20" s="33"/>
      <c r="G20" s="33"/>
      <c r="H20" s="33"/>
      <c r="I20" s="33"/>
      <c r="J20" s="33"/>
      <c r="K20" s="29"/>
    </row>
    <row r="21" spans="1:11" s="3" customFormat="1" ht="18.75">
      <c r="A21" s="35"/>
      <c r="B21" s="36"/>
      <c r="C21" s="36"/>
      <c r="D21" s="36"/>
      <c r="E21" s="36"/>
      <c r="F21" s="36"/>
      <c r="G21" s="36"/>
      <c r="H21" s="36"/>
      <c r="I21" s="36"/>
      <c r="J21" s="33"/>
      <c r="K21" s="29"/>
    </row>
    <row r="22" spans="1:11" s="3" customFormat="1" ht="18.75">
      <c r="A22" s="35"/>
      <c r="B22" s="5"/>
      <c r="C22" s="5"/>
      <c r="D22" s="5"/>
      <c r="E22" s="5"/>
      <c r="F22" s="5"/>
      <c r="G22" s="5"/>
      <c r="H22" s="5"/>
      <c r="I22" s="5"/>
      <c r="J22" s="5"/>
      <c r="K22" s="29"/>
    </row>
    <row r="23" spans="1:11" s="3" customFormat="1" ht="18.75">
      <c r="A23" s="35"/>
      <c r="B23" s="5"/>
      <c r="C23" s="5"/>
      <c r="D23" s="5"/>
      <c r="E23" s="5"/>
      <c r="F23" s="5"/>
      <c r="G23" s="5"/>
      <c r="H23" s="5"/>
      <c r="I23" s="5"/>
      <c r="J23" s="5"/>
      <c r="K23" s="29"/>
    </row>
    <row r="24" spans="1:11" s="3" customFormat="1" ht="18.75">
      <c r="A24" s="35"/>
      <c r="B24" s="5"/>
      <c r="C24" s="5"/>
      <c r="D24" s="5"/>
      <c r="E24" s="5"/>
      <c r="F24" s="5"/>
      <c r="G24" s="5"/>
      <c r="H24" s="5"/>
      <c r="I24" s="5"/>
      <c r="J24" s="5"/>
      <c r="K24" s="29"/>
    </row>
    <row r="25" spans="1:11" ht="12.75">
      <c r="A25" s="33"/>
      <c r="K25" s="33"/>
    </row>
    <row r="26" spans="1:11" ht="18.75">
      <c r="A26" s="36"/>
      <c r="K26" s="33"/>
    </row>
  </sheetData>
  <sheetProtection/>
  <mergeCells count="8">
    <mergeCell ref="B3:J3"/>
    <mergeCell ref="B11:G11"/>
    <mergeCell ref="B14:E14"/>
    <mergeCell ref="B8:E8"/>
    <mergeCell ref="B9:E9"/>
    <mergeCell ref="B7:H7"/>
    <mergeCell ref="B12:E12"/>
    <mergeCell ref="B13:E13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Mod012011</cp:lastModifiedBy>
  <cp:lastPrinted>2018-06-23T08:22:44Z</cp:lastPrinted>
  <dcterms:created xsi:type="dcterms:W3CDTF">2003-06-23T04:55:14Z</dcterms:created>
  <dcterms:modified xsi:type="dcterms:W3CDTF">2018-07-02T09:35:03Z</dcterms:modified>
  <cp:category/>
  <cp:version/>
  <cp:contentType/>
  <cp:contentStatus/>
</cp:coreProperties>
</file>